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https://rndpfr.sharepoint.com/sites/SG-DO/Documents partages/1. MARCHES/3. Marchés en cours de passation/CHVT_2025-059 - Lot 9 Couverture plomb/1. DCE/AE_annexes/"/>
    </mc:Choice>
  </mc:AlternateContent>
  <xr:revisionPtr revIDLastSave="0" documentId="8_{72A6210D-DA1E-408C-A72D-14C1D027BB10}" xr6:coauthVersionLast="47" xr6:coauthVersionMax="47" xr10:uidLastSave="{00000000-0000-0000-0000-000000000000}"/>
  <bookViews>
    <workbookView xWindow="-108" yWindow="-108" windowWidth="23256" windowHeight="14016" tabRatio="900" xr2:uid="{953EA27D-63D0-4109-AE35-FDB7FD283B9D}"/>
  </bookViews>
  <sheets>
    <sheet name="LOT 09 COUV" sheetId="9" r:id="rId1"/>
  </sheets>
  <definedNames>
    <definedName name="_" localSheetId="0">'LOT 09 COUV'!#REF!</definedName>
    <definedName name="_">#REF!</definedName>
    <definedName name="__REP1" localSheetId="0">'LOT 09 COUV'!#REF!</definedName>
    <definedName name="__REP1">#REF!</definedName>
    <definedName name="__REP2" localSheetId="0">'LOT 09 COUV'!#REF!</definedName>
    <definedName name="__REP2">#REF!</definedName>
    <definedName name="__REP3" localSheetId="0">'LOT 09 COUV'!#REF!</definedName>
    <definedName name="__REP3">#REF!</definedName>
    <definedName name="__REP4" localSheetId="0">'LOT 09 COUV'!#REF!</definedName>
    <definedName name="__REP4">#REF!</definedName>
    <definedName name="__rep5" localSheetId="0">'LOT 09 COUV'!#REF!</definedName>
    <definedName name="__rep5">#REF!</definedName>
    <definedName name="__rep6" localSheetId="0">'LOT 09 COUV'!#REF!</definedName>
    <definedName name="__rep6">#REF!</definedName>
    <definedName name="__rep7" localSheetId="0">'LOT 09 COUV'!#REF!</definedName>
    <definedName name="__rep7">#REF!</definedName>
    <definedName name="_xlnm.Print_Titles" localSheetId="0">'LOT 09 COUV'!$1:$2</definedName>
    <definedName name="_xlnm.Print_Area" localSheetId="0">'LOT 09 COUV'!$A$1:$I$114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9" l="1"/>
  <c r="A10" i="9"/>
  <c r="A12" i="9"/>
  <c r="A14" i="9"/>
  <c r="A16" i="9"/>
  <c r="A17" i="9"/>
  <c r="A18" i="9"/>
  <c r="A19" i="9"/>
  <c r="A21" i="9"/>
  <c r="A22" i="9"/>
  <c r="A23" i="9"/>
  <c r="A25" i="9"/>
  <c r="A27" i="9"/>
  <c r="A29" i="9"/>
  <c r="A30" i="9"/>
  <c r="A32" i="9"/>
  <c r="A34" i="9"/>
  <c r="A36" i="9"/>
  <c r="A37" i="9"/>
  <c r="A38" i="9"/>
  <c r="A39" i="9"/>
  <c r="A40" i="9"/>
  <c r="A42" i="9"/>
  <c r="A44" i="9"/>
  <c r="A46" i="9"/>
  <c r="A48" i="9"/>
  <c r="A49" i="9"/>
  <c r="A51" i="9"/>
  <c r="A53" i="9"/>
  <c r="A55" i="9"/>
  <c r="A57" i="9"/>
  <c r="A58" i="9"/>
  <c r="A59" i="9"/>
  <c r="A61" i="9"/>
  <c r="A63" i="9"/>
  <c r="A65" i="9"/>
  <c r="A67" i="9"/>
  <c r="A69" i="9"/>
  <c r="A70" i="9"/>
  <c r="A72" i="9"/>
  <c r="A74" i="9"/>
  <c r="A76" i="9"/>
  <c r="A78" i="9"/>
  <c r="A80" i="9"/>
  <c r="A81" i="9"/>
  <c r="A82" i="9"/>
  <c r="A84" i="9"/>
  <c r="A85" i="9"/>
  <c r="A86" i="9"/>
  <c r="A87" i="9"/>
  <c r="A89" i="9"/>
  <c r="A91" i="9"/>
  <c r="A7" i="9"/>
  <c r="A9" i="9" s="1"/>
  <c r="A11" i="9" l="1"/>
  <c r="A15" i="9" s="1"/>
  <c r="A20" i="9" s="1"/>
  <c r="A13" i="9"/>
  <c r="C113" i="9"/>
  <c r="C109" i="9"/>
  <c r="A24" i="9" l="1"/>
  <c r="A26" i="9" s="1"/>
  <c r="A28" i="9" s="1"/>
  <c r="A103" i="9"/>
  <c r="A31" i="9" l="1"/>
  <c r="A33" i="9" s="1"/>
  <c r="C94" i="9"/>
  <c r="C98" i="9"/>
  <c r="A35" i="9" l="1"/>
  <c r="A41" i="9" s="1"/>
  <c r="H92" i="9"/>
  <c r="A43" i="9" l="1"/>
  <c r="A45" i="9" s="1"/>
  <c r="A47" i="9" l="1"/>
  <c r="A50" i="9" s="1"/>
  <c r="A52" i="9" s="1"/>
  <c r="A54" i="9" s="1"/>
  <c r="A56" i="9" s="1"/>
  <c r="A60" i="9" s="1"/>
  <c r="A62" i="9" s="1"/>
  <c r="A64" i="9" s="1"/>
  <c r="A66" i="9" s="1"/>
  <c r="A68" i="9" s="1"/>
  <c r="A71" i="9" s="1"/>
  <c r="A73" i="9" s="1"/>
  <c r="A75" i="9" s="1"/>
  <c r="A77" i="9" s="1"/>
  <c r="A79" i="9" s="1"/>
  <c r="A83" i="9" s="1"/>
  <c r="A88" i="9" s="1"/>
  <c r="A90" i="9" s="1"/>
  <c r="A92" i="9" s="1"/>
  <c r="A106" i="9" l="1"/>
</calcChain>
</file>

<file path=xl/sharedStrings.xml><?xml version="1.0" encoding="utf-8"?>
<sst xmlns="http://schemas.openxmlformats.org/spreadsheetml/2006/main" count="114" uniqueCount="69">
  <si>
    <t>U</t>
  </si>
  <si>
    <t>Ens</t>
  </si>
  <si>
    <t>ml</t>
  </si>
  <si>
    <t>m²</t>
  </si>
  <si>
    <t>La fourniture et mise en œuvre d’une interface entre la reprise des surfaces au plâtre et les tables en plomb de type papier kraft huilé dit « papier anglais » en double épaisseur</t>
  </si>
  <si>
    <t>N° Art.</t>
  </si>
  <si>
    <t>DÉSIGNATION DES OUVRAGES</t>
  </si>
  <si>
    <t>Unit.</t>
  </si>
  <si>
    <t>Prix Unitaires</t>
  </si>
  <si>
    <t xml:space="preserve">T.V.A. 20 %   </t>
  </si>
  <si>
    <t>….............................................................................................................................</t>
  </si>
  <si>
    <t>Inclus</t>
  </si>
  <si>
    <t>3.02</t>
  </si>
  <si>
    <t>3.01</t>
  </si>
  <si>
    <t>DOSSIER DE FIN DE TRAVAUX - DOE :</t>
  </si>
  <si>
    <t>TRAVAUX PREPARATOIRES ET INSTALLATIONS PARTICULIERES</t>
  </si>
  <si>
    <t>4.02.01</t>
  </si>
  <si>
    <t>LOT 09 Chvt - COUVERTURES PLOMB</t>
  </si>
  <si>
    <r>
      <t>En coordination avec le lot 04</t>
    </r>
    <r>
      <rPr>
        <sz val="8"/>
        <rFont val="Arial"/>
        <family val="2"/>
      </rPr>
      <t>CHVT</t>
    </r>
    <r>
      <rPr>
        <sz val="10"/>
        <rFont val="Arial"/>
        <family val="2"/>
      </rPr>
      <t xml:space="preserve"> – Maçonnerie/Pierre de taille en charge du percement des exutoires et de la taille du larmier du mur gouttereau des réserves pour le passage de la descente EP</t>
    </r>
  </si>
  <si>
    <t>Moyens d'accès</t>
  </si>
  <si>
    <t>Moyens de levage</t>
  </si>
  <si>
    <t xml:space="preserve">Protections complémentaires propres à  l'entreprise </t>
  </si>
  <si>
    <t>3.03</t>
  </si>
  <si>
    <t>3.04</t>
  </si>
  <si>
    <t>TRAVAUX DE COUVERTURE PLOMB</t>
  </si>
  <si>
    <t>REFECTION DES TOITURES DES RESERVES DU CHEVET</t>
  </si>
  <si>
    <t xml:space="preserve">La  fourniture et pose de crapaudines en acier inoxydable </t>
  </si>
  <si>
    <r>
      <rPr>
        <u/>
        <sz val="10"/>
        <color theme="1"/>
        <rFont val="Arial"/>
        <family val="2"/>
      </rPr>
      <t xml:space="preserve">Couverture des réserves </t>
    </r>
    <r>
      <rPr>
        <sz val="10"/>
        <color theme="1"/>
        <rFont val="Arial"/>
        <family val="2"/>
      </rPr>
      <t>: La fourniture et pose de nouvelles descente EP cuivre diam. 100mm ep. 0.8mm à manchon,</t>
    </r>
  </si>
  <si>
    <t>La réalisation d’un fond de forme en mortier Altar, compris le réglage des pentes</t>
  </si>
  <si>
    <t xml:space="preserve">La mise en œuvre de table de plomb </t>
  </si>
  <si>
    <t>Fourniture et mise à disposition du lot 04CHVT de tasseaux en sapin</t>
  </si>
  <si>
    <t>Dispositif de bâchage compris tout remaniement</t>
  </si>
  <si>
    <t>TRAVAUX DE DEPOSE DE COUVERTURE DES RESERVES DU CHEVET</t>
  </si>
  <si>
    <t>HABILLAGE EN PLOMB DES CHENEAUX, EXUTOIRES &amp; GARGOUILLES</t>
  </si>
  <si>
    <t>- Chéneaux des terrasses hautes :</t>
  </si>
  <si>
    <t>- Chéneaux des réserves :</t>
  </si>
  <si>
    <t>- Chéneaux des chapelles :</t>
  </si>
  <si>
    <t>Le chemisage en plomb des exutoires des terrasses hautes</t>
  </si>
  <si>
    <t>Le chemisage en plomb des gargouilles des chapelles</t>
  </si>
  <si>
    <t>Le chemisage en plomb des exutoires des réserves y compris exutoires de rives</t>
  </si>
  <si>
    <t>FOURNITURE ET POSE DE DESCENTES EP EN CUIVRE</t>
  </si>
  <si>
    <t>Remplacement de descentes EP existante entre les terrasses hautes et le réserves, comprenant :</t>
  </si>
  <si>
    <t>- La dépose en démolition des 2 descentes EP vétustes, compris tous accessoires et fixations</t>
  </si>
  <si>
    <t xml:space="preserve">- Le remplacement par des 2 descentes en cuivre neuve à manchon </t>
  </si>
  <si>
    <t>- Chéneaux encaissés au revers des gâbles des tribunes</t>
  </si>
  <si>
    <t>La mise en œuvre de table de plomb pour chéneau encaissé compris retour vers gargouille en partie basse des gâbles en espace restreint</t>
  </si>
  <si>
    <t xml:space="preserve">N° Art CCTP </t>
  </si>
  <si>
    <t>Montant HT par poste</t>
  </si>
  <si>
    <t>Montant HT récapitulatif</t>
  </si>
  <si>
    <t>Fourniture et pose de tasseaux trapézoïdaux en sapin</t>
  </si>
  <si>
    <t>Fourniture et mise en œuvre d’une interface entre la forme de support au plâtre et les tables en plomb de type papier kraft huilé dit « papier anglais » en double épaisseur;</t>
  </si>
  <si>
    <t>La réalisation d’un fond de forme en mortier Altar, compris la vérification des supports et des pentes de chéneaux à réaliser en parfaite coordination par le lot 04Chvt  Maçonnerie Pierre de Taille, le réglage des pentes</t>
  </si>
  <si>
    <t>Dépose en démolition de l'existant de toute nature</t>
  </si>
  <si>
    <t>Etudes d'exécutions</t>
  </si>
  <si>
    <t>4.02.02</t>
  </si>
  <si>
    <t>4.02.03</t>
  </si>
  <si>
    <t>RECUPERATION DE TABLE DE PLOMB MISE A DISPOSITION PAR LE MAITRE D'OUVRAGE</t>
  </si>
  <si>
    <t>Quantités
MOE</t>
  </si>
  <si>
    <t>Quantités
proposées par l'entreprise</t>
  </si>
  <si>
    <t xml:space="preserve">PRESTATION SUPPLEMENTAIRES EVENTUELLES </t>
  </si>
  <si>
    <t>Valorisation de tables de plomb anciennes déposées</t>
  </si>
  <si>
    <t>FOURNITURE ET FACONNAGE COMPLEMENTAIRE DE TABLE DE PLOMB COULEE SUR SABLE</t>
  </si>
  <si>
    <t xml:space="preserve">REMISE EN ETAT DU SUPPORT DE POSE DES RESERVES DU CHEVET </t>
  </si>
  <si>
    <t>4.03.01</t>
  </si>
  <si>
    <t>4.03.02</t>
  </si>
  <si>
    <t>4.04</t>
  </si>
  <si>
    <t>4.05</t>
  </si>
  <si>
    <t>4.06</t>
  </si>
  <si>
    <t>4.07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</si>
</sst>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F_-;\-* #,##0.00\ _F_-;_-* &quot;-&quot;??\ _F_-;_-@_-"/>
    <numFmt numFmtId="165" formatCode="_-* #,##0.00\ [$€]_-;\-* #,##0.00\ [$€]_-;_-* &quot;-&quot;??\ [$€]_-;_-@_-"/>
    <numFmt numFmtId="166" formatCode="#,##0.00_ ;\-#,##0.00\ "/>
    <numFmt numFmtId="167" formatCode="_-* #,##0.00\ _€_-;\-* #,##0.00\ _€_-;_-* &quot;-&quot;??\ _€_-;_-@_-"/>
  </numFmts>
  <fonts count="15" x14ac:knownFonts="1">
    <font>
      <sz val="10"/>
      <name val="Arial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u/>
      <sz val="10"/>
      <color theme="1"/>
      <name val="Arial"/>
      <family val="2"/>
    </font>
    <font>
      <b/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double">
        <color indexed="64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2">
    <xf numFmtId="0" fontId="0" fillId="0" borderId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6" fillId="0" borderId="0"/>
    <xf numFmtId="164" fontId="6" fillId="0" borderId="0" applyFont="0" applyFill="0" applyBorder="0" applyAlignment="0" applyProtection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4" fontId="6" fillId="0" borderId="0" applyBorder="0">
      <alignment horizontal="center"/>
    </xf>
    <xf numFmtId="0" fontId="6" fillId="0" borderId="0" applyBorder="0">
      <alignment horizontal="center" wrapText="1" shrinkToFit="1"/>
    </xf>
    <xf numFmtId="1" fontId="6" fillId="0" borderId="0" applyBorder="0">
      <alignment horizontal="center"/>
    </xf>
    <xf numFmtId="0" fontId="8" fillId="0" borderId="0">
      <alignment horizontal="left" wrapText="1" indent="1" shrinkToFit="1"/>
    </xf>
    <xf numFmtId="0" fontId="3" fillId="0" borderId="0"/>
    <xf numFmtId="0" fontId="3" fillId="0" borderId="0"/>
    <xf numFmtId="0" fontId="3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7" fontId="6" fillId="0" borderId="0" applyFont="0" applyFill="0" applyBorder="0" applyAlignment="0" applyProtection="0"/>
  </cellStyleXfs>
  <cellXfs count="123">
    <xf numFmtId="0" fontId="0" fillId="0" borderId="0" xfId="0"/>
    <xf numFmtId="0" fontId="6" fillId="0" borderId="0" xfId="0" applyFont="1"/>
    <xf numFmtId="164" fontId="6" fillId="0" borderId="1" xfId="1" applyFont="1" applyBorder="1" applyAlignment="1">
      <alignment horizontal="center"/>
    </xf>
    <xf numFmtId="164" fontId="6" fillId="0" borderId="1" xfId="1" applyFont="1" applyFill="1" applyBorder="1" applyAlignment="1">
      <alignment horizontal="center"/>
    </xf>
    <xf numFmtId="49" fontId="8" fillId="2" borderId="6" xfId="19" applyNumberFormat="1" applyFill="1" applyBorder="1" applyAlignment="1">
      <alignment horizontal="center" vertical="center" wrapText="1"/>
    </xf>
    <xf numFmtId="0" fontId="8" fillId="2" borderId="6" xfId="17" applyFont="1" applyFill="1" applyBorder="1" applyAlignment="1">
      <alignment horizontal="center" vertical="center" wrapText="1" shrinkToFit="1"/>
    </xf>
    <xf numFmtId="0" fontId="6" fillId="0" borderId="0" xfId="19" applyFont="1" applyAlignment="1">
      <alignment horizontal="center"/>
    </xf>
    <xf numFmtId="164" fontId="6" fillId="0" borderId="4" xfId="1" applyFont="1" applyBorder="1" applyAlignment="1" applyProtection="1">
      <alignment horizontal="center"/>
      <protection locked="0"/>
    </xf>
    <xf numFmtId="164" fontId="6" fillId="0" borderId="3" xfId="1" applyFont="1" applyBorder="1" applyAlignment="1" applyProtection="1">
      <alignment horizontal="center"/>
      <protection locked="0"/>
    </xf>
    <xf numFmtId="164" fontId="8" fillId="0" borderId="12" xfId="1" applyFont="1" applyBorder="1" applyAlignment="1" applyProtection="1">
      <alignment horizontal="center"/>
      <protection locked="0"/>
    </xf>
    <xf numFmtId="4" fontId="6" fillId="0" borderId="0" xfId="16" applyBorder="1">
      <alignment horizontal="center"/>
    </xf>
    <xf numFmtId="164" fontId="6" fillId="0" borderId="0" xfId="1" applyFont="1" applyBorder="1" applyAlignment="1" applyProtection="1">
      <alignment horizontal="center"/>
      <protection locked="0"/>
    </xf>
    <xf numFmtId="164" fontId="8" fillId="0" borderId="3" xfId="1" applyFont="1" applyBorder="1" applyAlignment="1">
      <alignment horizontal="center"/>
    </xf>
    <xf numFmtId="0" fontId="11" fillId="0" borderId="1" xfId="25" applyFont="1" applyBorder="1" applyAlignment="1">
      <alignment horizontal="center" vertical="top" wrapText="1"/>
    </xf>
    <xf numFmtId="3" fontId="9" fillId="0" borderId="1" xfId="2" applyNumberFormat="1" applyFont="1" applyBorder="1" applyAlignment="1">
      <alignment horizontal="center"/>
    </xf>
    <xf numFmtId="164" fontId="8" fillId="0" borderId="1" xfId="1" applyFont="1" applyBorder="1" applyAlignment="1" applyProtection="1">
      <alignment horizontal="center" vertical="center"/>
      <protection locked="0"/>
    </xf>
    <xf numFmtId="0" fontId="8" fillId="0" borderId="7" xfId="19" applyBorder="1" applyAlignment="1">
      <alignment horizontal="right" wrapText="1"/>
    </xf>
    <xf numFmtId="0" fontId="8" fillId="0" borderId="7" xfId="19" applyBorder="1" applyAlignment="1">
      <alignment horizontal="right" wrapText="1" shrinkToFit="1"/>
    </xf>
    <xf numFmtId="0" fontId="6" fillId="0" borderId="7" xfId="19" applyFont="1" applyBorder="1" applyAlignment="1">
      <alignment horizontal="right" wrapText="1"/>
    </xf>
    <xf numFmtId="0" fontId="12" fillId="0" borderId="11" xfId="19" applyFont="1" applyBorder="1" applyAlignment="1">
      <alignment horizontal="right" wrapText="1"/>
    </xf>
    <xf numFmtId="0" fontId="11" fillId="0" borderId="5" xfId="25" applyFont="1" applyBorder="1" applyAlignment="1">
      <alignment horizontal="center" vertical="top" wrapText="1"/>
    </xf>
    <xf numFmtId="166" fontId="6" fillId="0" borderId="1" xfId="1" applyNumberFormat="1" applyFont="1" applyBorder="1" applyAlignment="1">
      <alignment horizontal="right" indent="1"/>
    </xf>
    <xf numFmtId="164" fontId="6" fillId="0" borderId="4" xfId="1" applyFont="1" applyBorder="1" applyAlignment="1"/>
    <xf numFmtId="3" fontId="9" fillId="0" borderId="4" xfId="2" applyNumberFormat="1" applyFont="1" applyBorder="1" applyAlignment="1">
      <alignment horizontal="center"/>
    </xf>
    <xf numFmtId="0" fontId="8" fillId="2" borderId="6" xfId="2" applyFont="1" applyFill="1" applyBorder="1" applyAlignment="1">
      <alignment horizontal="center" vertical="center" wrapText="1"/>
    </xf>
    <xf numFmtId="0" fontId="8" fillId="0" borderId="0" xfId="2" applyFont="1"/>
    <xf numFmtId="0" fontId="8" fillId="0" borderId="3" xfId="2" applyFont="1" applyBorder="1" applyAlignment="1">
      <alignment horizontal="center" wrapText="1"/>
    </xf>
    <xf numFmtId="4" fontId="6" fillId="0" borderId="1" xfId="2" applyNumberFormat="1" applyBorder="1" applyAlignment="1">
      <alignment horizontal="center"/>
    </xf>
    <xf numFmtId="4" fontId="6" fillId="0" borderId="1" xfId="2" applyNumberFormat="1" applyBorder="1" applyAlignment="1">
      <alignment horizontal="center" wrapText="1"/>
    </xf>
    <xf numFmtId="4" fontId="8" fillId="0" borderId="1" xfId="2" applyNumberFormat="1" applyFont="1" applyBorder="1" applyAlignment="1">
      <alignment horizontal="center"/>
    </xf>
    <xf numFmtId="0" fontId="6" fillId="0" borderId="0" xfId="2"/>
    <xf numFmtId="4" fontId="8" fillId="0" borderId="1" xfId="2" applyNumberFormat="1" applyFont="1" applyBorder="1" applyAlignment="1">
      <alignment horizontal="right"/>
    </xf>
    <xf numFmtId="0" fontId="9" fillId="0" borderId="1" xfId="27" applyFont="1" applyBorder="1" applyAlignment="1">
      <alignment horizontal="justify" wrapText="1"/>
    </xf>
    <xf numFmtId="0" fontId="10" fillId="0" borderId="1" xfId="27" applyFont="1" applyBorder="1" applyAlignment="1">
      <alignment horizontal="left" wrapText="1" indent="1"/>
    </xf>
    <xf numFmtId="4" fontId="6" fillId="0" borderId="0" xfId="2" applyNumberFormat="1" applyAlignment="1">
      <alignment horizontal="center"/>
    </xf>
    <xf numFmtId="4" fontId="8" fillId="0" borderId="1" xfId="2" applyNumberFormat="1" applyFont="1" applyBorder="1" applyAlignment="1">
      <alignment horizontal="right" vertical="top" indent="1"/>
    </xf>
    <xf numFmtId="4" fontId="8" fillId="0" borderId="0" xfId="2" applyNumberFormat="1" applyFont="1" applyAlignment="1">
      <alignment horizontal="center"/>
    </xf>
    <xf numFmtId="0" fontId="6" fillId="0" borderId="0" xfId="2" applyAlignment="1">
      <alignment horizontal="justify" wrapText="1"/>
    </xf>
    <xf numFmtId="0" fontId="8" fillId="0" borderId="0" xfId="2" applyFont="1" applyAlignment="1">
      <alignment horizontal="center" vertical="top"/>
    </xf>
    <xf numFmtId="0" fontId="6" fillId="0" borderId="9" xfId="2" applyBorder="1" applyAlignment="1">
      <alignment horizontal="justify" wrapText="1"/>
    </xf>
    <xf numFmtId="3" fontId="6" fillId="0" borderId="1" xfId="2" applyNumberFormat="1" applyBorder="1" applyAlignment="1">
      <alignment horizontal="center"/>
    </xf>
    <xf numFmtId="0" fontId="8" fillId="0" borderId="5" xfId="2" applyFont="1" applyBorder="1" applyAlignment="1">
      <alignment horizontal="left" wrapText="1"/>
    </xf>
    <xf numFmtId="0" fontId="6" fillId="0" borderId="5" xfId="2" applyBorder="1" applyAlignment="1">
      <alignment horizontal="left" wrapText="1" indent="3"/>
    </xf>
    <xf numFmtId="0" fontId="6" fillId="0" borderId="5" xfId="2" applyBorder="1" applyAlignment="1">
      <alignment horizontal="left" wrapText="1"/>
    </xf>
    <xf numFmtId="0" fontId="6" fillId="0" borderId="5" xfId="2" applyBorder="1" applyAlignment="1">
      <alignment horizontal="left" wrapText="1" indent="1"/>
    </xf>
    <xf numFmtId="0" fontId="11" fillId="0" borderId="1" xfId="25" applyFont="1" applyBorder="1" applyAlignment="1">
      <alignment horizontal="center" vertical="center" wrapText="1"/>
    </xf>
    <xf numFmtId="2" fontId="8" fillId="0" borderId="0" xfId="0" quotePrefix="1" applyNumberFormat="1" applyFont="1" applyAlignment="1">
      <alignment horizontal="left" vertical="center" wrapText="1" indent="1"/>
    </xf>
    <xf numFmtId="0" fontId="11" fillId="0" borderId="2" xfId="25" applyFont="1" applyBorder="1" applyAlignment="1">
      <alignment horizontal="center" vertical="center" wrapText="1"/>
    </xf>
    <xf numFmtId="0" fontId="11" fillId="0" borderId="5" xfId="25" applyFont="1" applyBorder="1" applyAlignment="1">
      <alignment horizontal="center" vertical="center" wrapText="1"/>
    </xf>
    <xf numFmtId="164" fontId="6" fillId="0" borderId="1" xfId="1" applyFont="1" applyBorder="1" applyAlignment="1">
      <alignment horizontal="left"/>
    </xf>
    <xf numFmtId="164" fontId="6" fillId="0" borderId="4" xfId="1" applyFont="1" applyFill="1" applyBorder="1" applyAlignment="1">
      <alignment horizontal="center"/>
    </xf>
    <xf numFmtId="3" fontId="9" fillId="0" borderId="0" xfId="2" applyNumberFormat="1" applyFont="1" applyAlignment="1">
      <alignment horizontal="center"/>
    </xf>
    <xf numFmtId="0" fontId="1" fillId="0" borderId="1" xfId="27" applyFont="1" applyBorder="1" applyAlignment="1">
      <alignment horizontal="left" wrapText="1" indent="2"/>
    </xf>
    <xf numFmtId="164" fontId="6" fillId="0" borderId="0" xfId="1" applyFont="1" applyBorder="1" applyAlignment="1"/>
    <xf numFmtId="0" fontId="6" fillId="0" borderId="0" xfId="2" applyAlignment="1">
      <alignment horizontal="center" vertical="top"/>
    </xf>
    <xf numFmtId="0" fontId="6" fillId="0" borderId="13" xfId="2" applyBorder="1" applyAlignment="1">
      <alignment horizontal="center" vertical="top"/>
    </xf>
    <xf numFmtId="0" fontId="11" fillId="0" borderId="0" xfId="25" applyFont="1" applyAlignment="1">
      <alignment horizontal="center" vertical="top" wrapText="1"/>
    </xf>
    <xf numFmtId="0" fontId="11" fillId="0" borderId="8" xfId="25" applyFont="1" applyBorder="1" applyAlignment="1">
      <alignment horizontal="center" vertical="top" wrapText="1"/>
    </xf>
    <xf numFmtId="0" fontId="6" fillId="0" borderId="5" xfId="2" applyBorder="1" applyAlignment="1">
      <alignment horizontal="center" vertical="center"/>
    </xf>
    <xf numFmtId="0" fontId="6" fillId="0" borderId="10" xfId="2" applyBorder="1" applyAlignment="1">
      <alignment horizontal="center" vertical="center"/>
    </xf>
    <xf numFmtId="0" fontId="8" fillId="0" borderId="0" xfId="2" applyFont="1" applyAlignment="1">
      <alignment horizontal="center" vertical="center"/>
    </xf>
    <xf numFmtId="0" fontId="10" fillId="0" borderId="1" xfId="27" applyFont="1" applyBorder="1" applyAlignment="1">
      <alignment horizontal="left" wrapText="1" indent="2"/>
    </xf>
    <xf numFmtId="0" fontId="1" fillId="0" borderId="5" xfId="27" applyFont="1" applyBorder="1" applyAlignment="1">
      <alignment horizontal="left" wrapText="1" indent="1"/>
    </xf>
    <xf numFmtId="0" fontId="6" fillId="0" borderId="0" xfId="2" applyAlignment="1">
      <alignment horizontal="left" wrapText="1" indent="3"/>
    </xf>
    <xf numFmtId="0" fontId="1" fillId="0" borderId="0" xfId="2" quotePrefix="1" applyFont="1" applyAlignment="1">
      <alignment horizontal="left" wrapText="1" indent="3"/>
    </xf>
    <xf numFmtId="0" fontId="8" fillId="0" borderId="5" xfId="2" applyFont="1" applyBorder="1" applyAlignment="1">
      <alignment horizontal="left" wrapText="1" indent="2"/>
    </xf>
    <xf numFmtId="0" fontId="14" fillId="0" borderId="1" xfId="25" applyFont="1" applyBorder="1" applyAlignment="1">
      <alignment horizontal="center" wrapText="1"/>
    </xf>
    <xf numFmtId="0" fontId="6" fillId="0" borderId="1" xfId="27" applyFont="1" applyBorder="1" applyAlignment="1">
      <alignment horizontal="left" wrapText="1" indent="2"/>
    </xf>
    <xf numFmtId="0" fontId="6" fillId="0" borderId="5" xfId="2" quotePrefix="1" applyBorder="1" applyAlignment="1">
      <alignment horizontal="left" wrapText="1" indent="3"/>
    </xf>
    <xf numFmtId="0" fontId="10" fillId="0" borderId="5" xfId="27" applyFont="1" applyBorder="1" applyAlignment="1">
      <alignment horizontal="left" wrapText="1" indent="2"/>
    </xf>
    <xf numFmtId="3" fontId="6" fillId="0" borderId="4" xfId="2" applyNumberFormat="1" applyBorder="1" applyAlignment="1">
      <alignment horizontal="center"/>
    </xf>
    <xf numFmtId="0" fontId="8" fillId="0" borderId="14" xfId="2" applyFont="1" applyBorder="1" applyAlignment="1">
      <alignment horizontal="center" vertical="center"/>
    </xf>
    <xf numFmtId="0" fontId="8" fillId="0" borderId="14" xfId="2" applyFont="1" applyBorder="1" applyAlignment="1">
      <alignment horizontal="center" vertical="top"/>
    </xf>
    <xf numFmtId="0" fontId="6" fillId="0" borderId="14" xfId="2" applyBorder="1" applyAlignment="1">
      <alignment horizontal="justify" wrapText="1"/>
    </xf>
    <xf numFmtId="4" fontId="8" fillId="0" borderId="14" xfId="2" applyNumberFormat="1" applyFont="1" applyBorder="1" applyAlignment="1">
      <alignment horizontal="center"/>
    </xf>
    <xf numFmtId="164" fontId="6" fillId="0" borderId="5" xfId="1" applyFont="1" applyFill="1" applyBorder="1" applyAlignment="1">
      <alignment horizontal="center"/>
    </xf>
    <xf numFmtId="4" fontId="8" fillId="0" borderId="6" xfId="2" applyNumberFormat="1" applyFont="1" applyBorder="1" applyAlignment="1">
      <alignment horizontal="right"/>
    </xf>
    <xf numFmtId="0" fontId="8" fillId="0" borderId="5" xfId="2" quotePrefix="1" applyFont="1" applyBorder="1" applyAlignment="1">
      <alignment horizontal="left" wrapText="1" indent="1"/>
    </xf>
    <xf numFmtId="0" fontId="8" fillId="2" borderId="5" xfId="2" applyFont="1" applyFill="1" applyBorder="1" applyAlignment="1">
      <alignment horizontal="left" wrapText="1" indent="2"/>
    </xf>
    <xf numFmtId="164" fontId="8" fillId="2" borderId="6" xfId="1" applyFont="1" applyFill="1" applyBorder="1" applyAlignment="1">
      <alignment horizontal="center" vertical="center" wrapText="1"/>
    </xf>
    <xf numFmtId="166" fontId="6" fillId="0" borderId="9" xfId="1" applyNumberFormat="1" applyFont="1" applyBorder="1" applyAlignment="1">
      <alignment horizontal="right"/>
    </xf>
    <xf numFmtId="164" fontId="6" fillId="0" borderId="7" xfId="1" applyFont="1" applyBorder="1" applyAlignment="1" applyProtection="1">
      <alignment horizontal="center"/>
      <protection locked="0"/>
    </xf>
    <xf numFmtId="164" fontId="8" fillId="0" borderId="1" xfId="1" applyFont="1" applyBorder="1" applyAlignment="1">
      <alignment horizontal="center"/>
    </xf>
    <xf numFmtId="4" fontId="8" fillId="0" borderId="15" xfId="0" applyNumberFormat="1" applyFont="1" applyBorder="1" applyAlignment="1">
      <alignment horizontal="right" indent="1"/>
    </xf>
    <xf numFmtId="0" fontId="12" fillId="0" borderId="14" xfId="19" applyFont="1" applyBorder="1" applyAlignment="1">
      <alignment horizontal="right" wrapText="1"/>
    </xf>
    <xf numFmtId="164" fontId="8" fillId="0" borderId="16" xfId="1" applyFont="1" applyBorder="1" applyAlignment="1" applyProtection="1">
      <alignment horizontal="center"/>
      <protection locked="0"/>
    </xf>
    <xf numFmtId="4" fontId="8" fillId="2" borderId="6" xfId="16" applyFont="1" applyFill="1" applyBorder="1" applyAlignment="1">
      <alignment horizontal="center" vertical="center" wrapText="1"/>
    </xf>
    <xf numFmtId="0" fontId="12" fillId="0" borderId="0" xfId="19" applyFont="1" applyAlignment="1">
      <alignment horizontal="right" wrapText="1"/>
    </xf>
    <xf numFmtId="4" fontId="8" fillId="0" borderId="4" xfId="2" applyNumberFormat="1" applyFont="1" applyBorder="1" applyAlignment="1">
      <alignment horizontal="center"/>
    </xf>
    <xf numFmtId="0" fontId="8" fillId="0" borderId="8" xfId="2" applyFont="1" applyBorder="1" applyAlignment="1">
      <alignment horizontal="center" vertical="center"/>
    </xf>
    <xf numFmtId="0" fontId="8" fillId="0" borderId="8" xfId="2" applyFont="1" applyBorder="1" applyAlignment="1">
      <alignment horizontal="center" vertical="top"/>
    </xf>
    <xf numFmtId="0" fontId="6" fillId="0" borderId="8" xfId="2" applyBorder="1" applyAlignment="1">
      <alignment horizontal="justify" wrapText="1"/>
    </xf>
    <xf numFmtId="0" fontId="12" fillId="0" borderId="8" xfId="19" applyFont="1" applyBorder="1" applyAlignment="1">
      <alignment horizontal="right" wrapText="1"/>
    </xf>
    <xf numFmtId="164" fontId="8" fillId="0" borderId="8" xfId="1" applyFont="1" applyBorder="1" applyAlignment="1" applyProtection="1">
      <alignment horizontal="center"/>
      <protection locked="0"/>
    </xf>
    <xf numFmtId="4" fontId="8" fillId="0" borderId="8" xfId="2" applyNumberFormat="1" applyFont="1" applyBorder="1" applyAlignment="1">
      <alignment horizontal="center"/>
    </xf>
    <xf numFmtId="164" fontId="8" fillId="0" borderId="0" xfId="1" applyFont="1" applyBorder="1" applyAlignment="1" applyProtection="1">
      <alignment horizontal="center"/>
      <protection locked="0"/>
    </xf>
    <xf numFmtId="164" fontId="8" fillId="0" borderId="14" xfId="1" applyFont="1" applyBorder="1" applyAlignment="1" applyProtection="1">
      <alignment horizontal="center"/>
      <protection locked="0"/>
    </xf>
    <xf numFmtId="0" fontId="10" fillId="0" borderId="1" xfId="27" applyFont="1" applyBorder="1" applyAlignment="1">
      <alignment horizontal="left" indent="2"/>
    </xf>
    <xf numFmtId="0" fontId="6" fillId="0" borderId="5" xfId="2" applyBorder="1" applyAlignment="1">
      <alignment horizontal="left" indent="3"/>
    </xf>
    <xf numFmtId="4" fontId="6" fillId="0" borderId="1" xfId="2" quotePrefix="1" applyNumberFormat="1" applyBorder="1" applyAlignment="1">
      <alignment horizontal="center" vertical="center"/>
    </xf>
    <xf numFmtId="0" fontId="6" fillId="0" borderId="1" xfId="2" applyBorder="1" applyAlignment="1">
      <alignment horizontal="center" vertical="center"/>
    </xf>
    <xf numFmtId="0" fontId="9" fillId="0" borderId="1" xfId="2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/>
    </xf>
    <xf numFmtId="0" fontId="9" fillId="0" borderId="5" xfId="2" applyFont="1" applyBorder="1" applyAlignment="1">
      <alignment horizontal="center" vertical="center"/>
    </xf>
    <xf numFmtId="0" fontId="6" fillId="0" borderId="0" xfId="19" applyFont="1" applyAlignment="1">
      <alignment horizontal="center" vertical="center"/>
    </xf>
    <xf numFmtId="0" fontId="6" fillId="0" borderId="5" xfId="17" applyBorder="1" applyAlignment="1">
      <alignment horizontal="center" vertical="center" wrapText="1" shrinkToFit="1"/>
    </xf>
    <xf numFmtId="0" fontId="12" fillId="0" borderId="17" xfId="19" applyFont="1" applyBorder="1" applyAlignment="1">
      <alignment horizontal="right" vertical="center" wrapText="1"/>
    </xf>
    <xf numFmtId="0" fontId="12" fillId="0" borderId="8" xfId="19" applyFont="1" applyBorder="1" applyAlignment="1">
      <alignment horizontal="right" vertical="center" wrapText="1"/>
    </xf>
    <xf numFmtId="0" fontId="12" fillId="0" borderId="0" xfId="19" applyFont="1" applyAlignment="1">
      <alignment horizontal="right" vertical="center" wrapText="1"/>
    </xf>
    <xf numFmtId="0" fontId="12" fillId="0" borderId="14" xfId="19" applyFont="1" applyBorder="1" applyAlignment="1">
      <alignment horizontal="right" vertical="center" wrapText="1"/>
    </xf>
    <xf numFmtId="0" fontId="6" fillId="0" borderId="4" xfId="2" applyBorder="1" applyAlignment="1">
      <alignment horizontal="center" vertical="center"/>
    </xf>
    <xf numFmtId="0" fontId="6" fillId="0" borderId="0" xfId="2" applyAlignment="1">
      <alignment horizontal="center" vertical="center"/>
    </xf>
    <xf numFmtId="4" fontId="6" fillId="0" borderId="1" xfId="2" applyNumberFormat="1" applyBorder="1" applyAlignment="1">
      <alignment horizontal="center" vertical="center"/>
    </xf>
    <xf numFmtId="3" fontId="9" fillId="0" borderId="1" xfId="2" applyNumberFormat="1" applyFont="1" applyBorder="1" applyAlignment="1">
      <alignment horizontal="center" vertical="center"/>
    </xf>
    <xf numFmtId="3" fontId="6" fillId="0" borderId="1" xfId="2" applyNumberFormat="1" applyBorder="1" applyAlignment="1">
      <alignment horizontal="center" vertical="center"/>
    </xf>
    <xf numFmtId="3" fontId="9" fillId="0" borderId="4" xfId="2" applyNumberFormat="1" applyFont="1" applyBorder="1" applyAlignment="1">
      <alignment horizontal="center" vertical="center"/>
    </xf>
    <xf numFmtId="3" fontId="9" fillId="0" borderId="0" xfId="2" applyNumberFormat="1" applyFont="1" applyAlignment="1">
      <alignment horizontal="center" vertical="center"/>
    </xf>
    <xf numFmtId="4" fontId="6" fillId="0" borderId="0" xfId="16" applyBorder="1" applyAlignment="1">
      <alignment horizontal="center" vertical="center"/>
    </xf>
    <xf numFmtId="3" fontId="6" fillId="0" borderId="4" xfId="2" applyNumberFormat="1" applyBorder="1" applyAlignment="1">
      <alignment horizontal="center" vertical="center"/>
    </xf>
    <xf numFmtId="4" fontId="6" fillId="0" borderId="0" xfId="2" applyNumberFormat="1" applyAlignment="1">
      <alignment horizontal="center" vertical="center"/>
    </xf>
    <xf numFmtId="0" fontId="8" fillId="0" borderId="5" xfId="17" applyFont="1" applyBorder="1" applyAlignment="1">
      <alignment horizontal="center" vertical="center" wrapText="1" shrinkToFit="1"/>
    </xf>
    <xf numFmtId="0" fontId="8" fillId="0" borderId="0" xfId="17" applyFont="1" applyBorder="1" applyAlignment="1">
      <alignment horizontal="center" vertical="center" wrapText="1" shrinkToFit="1"/>
    </xf>
    <xf numFmtId="0" fontId="8" fillId="0" borderId="7" xfId="17" applyFont="1" applyBorder="1" applyAlignment="1">
      <alignment horizontal="center" vertical="center" wrapText="1" shrinkToFit="1"/>
    </xf>
  </cellXfs>
  <cellStyles count="32">
    <cellStyle name="Euro" xfId="24" xr:uid="{E0FF997E-E98F-4D0E-844C-C5110484988E}"/>
    <cellStyle name="Milliers" xfId="1" builtinId="3"/>
    <cellStyle name="Milliers 2" xfId="7" xr:uid="{00000000-0005-0000-0000-00002F000000}"/>
    <cellStyle name="Milliers 2 2" xfId="31" xr:uid="{1CA52142-9CE7-4BCE-ADEF-0BB935F39EF4}"/>
    <cellStyle name="Nombre FRT" xfId="18" xr:uid="{490B146E-E4AD-4FD3-A5D9-05C14F61AE00}"/>
    <cellStyle name="Nombre m²" xfId="16" xr:uid="{B228CB7D-9408-4173-A724-839FE1F16996}"/>
    <cellStyle name="Normal" xfId="0" builtinId="0"/>
    <cellStyle name="Normal 2" xfId="2" xr:uid="{00000000-0005-0000-0000-000002000000}"/>
    <cellStyle name="Normal 2 2" xfId="26" xr:uid="{DB32C358-5508-45F2-9515-34D903B327F0}"/>
    <cellStyle name="Normal 3" xfId="3" xr:uid="{00000000-0005-0000-0000-000003000000}"/>
    <cellStyle name="Normal 3 2" xfId="10" xr:uid="{00000000-0005-0000-0000-000030000000}"/>
    <cellStyle name="Normal 3 2 2" xfId="14" xr:uid="{00000000-0005-0000-0000-000030000000}"/>
    <cellStyle name="Normal 3 2 3" xfId="21" xr:uid="{00000000-0005-0000-0000-000030000000}"/>
    <cellStyle name="Normal 3 2 4" xfId="29" xr:uid="{194B5800-BC85-46CC-B3CD-46FA54D9F89F}"/>
    <cellStyle name="Normal 3 3" xfId="13" xr:uid="{00000000-0005-0000-0000-000003000000}"/>
    <cellStyle name="Normal 3 4" xfId="20" xr:uid="{00000000-0005-0000-0000-000003000000}"/>
    <cellStyle name="Normal 3 5" xfId="8" xr:uid="{00000000-0005-0000-0000-000030000000}"/>
    <cellStyle name="Normal 3 6" xfId="27" xr:uid="{9ABE7A17-1715-4B7B-946E-1AC082BFD863}"/>
    <cellStyle name="Normal 3 6 2" xfId="30" xr:uid="{74C410E6-8AF8-4A89-904E-4C1BA4F4641F}"/>
    <cellStyle name="Normal 3 7" xfId="28" xr:uid="{B8BED907-15A1-4093-B756-866642A2E459}"/>
    <cellStyle name="Normal 4" xfId="4" xr:uid="{7CB7063A-59D3-4DD8-B66F-45A682CA9F7E}"/>
    <cellStyle name="Normal 4 2" xfId="11" xr:uid="{00000000-0005-0000-0000-000031000000}"/>
    <cellStyle name="Normal 4 3" xfId="15" xr:uid="{00000000-0005-0000-0000-000031000000}"/>
    <cellStyle name="Normal 4 4" xfId="22" xr:uid="{00000000-0005-0000-0000-000031000000}"/>
    <cellStyle name="Normal 4 4 2" xfId="23" xr:uid="{00000000-0005-0000-0000-000030000000}"/>
    <cellStyle name="Normal 4 5" xfId="6" xr:uid="{00000000-0005-0000-0000-000030000000}"/>
    <cellStyle name="Normal 5" xfId="5" xr:uid="{00000000-0005-0000-0000-000030000000}"/>
    <cellStyle name="Normal_ED AM 2eme PAT sept 2004 4 tranches" xfId="25" xr:uid="{BA58A3CF-3427-4E3D-9FA0-028F7A63BB36}"/>
    <cellStyle name="Pourcentage 2" xfId="9" xr:uid="{00000000-0005-0000-0000-000034000000}"/>
    <cellStyle name="Pourcentage 3" xfId="12" xr:uid="{00000000-0005-0000-0000-000040000000}"/>
    <cellStyle name="Titre descriptif" xfId="19" xr:uid="{27091E79-7EEC-4FD5-8136-2D7F8BCC2E64}"/>
    <cellStyle name="Unité" xfId="17" xr:uid="{AB9B68D7-A223-4AA9-8C65-9D42AD36AA4A}"/>
  </cellStyles>
  <dxfs count="5">
    <dxf>
      <font>
        <color rgb="FFFFC000"/>
      </font>
    </dxf>
    <dxf>
      <font>
        <color rgb="FF00B050"/>
      </font>
    </dxf>
    <dxf>
      <font>
        <color rgb="FF9900FF"/>
      </font>
    </dxf>
    <dxf>
      <font>
        <color rgb="FFFF6600"/>
      </font>
    </dxf>
    <dxf>
      <font>
        <color rgb="FF00B0F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FFCC"/>
      <color rgb="FFCC00CC"/>
      <color rgb="FFFFC000"/>
      <color rgb="FFFFCCCC"/>
      <color rgb="FFFF9966"/>
      <color rgb="FFC5D9F1"/>
      <color rgb="FFF2DCDB"/>
      <color rgb="FF01FF7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Bureau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Bureau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Bureau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08FA93-0EAB-4906-A5E9-E1D7560FB4F5}">
  <sheetPr>
    <tabColor rgb="FF92D050"/>
    <pageSetUpPr fitToPage="1"/>
  </sheetPr>
  <dimension ref="A1:I115"/>
  <sheetViews>
    <sheetView showZeros="0" tabSelected="1" topLeftCell="A62" zoomScale="115" zoomScaleNormal="115" zoomScaleSheetLayoutView="100" workbookViewId="0">
      <selection activeCell="I106" sqref="I106"/>
    </sheetView>
  </sheetViews>
  <sheetFormatPr baseColWidth="10" defaultColWidth="11.44140625" defaultRowHeight="13.2" x14ac:dyDescent="0.25"/>
  <cols>
    <col min="1" max="1" width="4.6640625" style="60" customWidth="1"/>
    <col min="2" max="2" width="7" style="38" customWidth="1"/>
    <col min="3" max="3" width="71.88671875" style="37" customWidth="1"/>
    <col min="4" max="4" width="5.6640625" style="111" customWidth="1"/>
    <col min="5" max="5" width="9.6640625" style="119" customWidth="1"/>
    <col min="6" max="6" width="15.44140625" style="34" customWidth="1"/>
    <col min="7" max="7" width="13.44140625" style="34" customWidth="1"/>
    <col min="8" max="8" width="14.88671875" style="36" customWidth="1"/>
    <col min="9" max="9" width="16.6640625" style="36" customWidth="1"/>
    <col min="10" max="16384" width="11.44140625" style="30"/>
  </cols>
  <sheetData>
    <row r="1" spans="1:9" s="25" customFormat="1" ht="42" customHeight="1" x14ac:dyDescent="0.25">
      <c r="A1" s="24" t="s">
        <v>5</v>
      </c>
      <c r="B1" s="24" t="s">
        <v>46</v>
      </c>
      <c r="C1" s="4" t="s">
        <v>6</v>
      </c>
      <c r="D1" s="5" t="s">
        <v>7</v>
      </c>
      <c r="E1" s="86" t="s">
        <v>57</v>
      </c>
      <c r="F1" s="86" t="s">
        <v>58</v>
      </c>
      <c r="G1" s="79" t="s">
        <v>8</v>
      </c>
      <c r="H1" s="79" t="s">
        <v>47</v>
      </c>
      <c r="I1" s="79" t="s">
        <v>48</v>
      </c>
    </row>
    <row r="2" spans="1:9" ht="12.75" customHeight="1" x14ac:dyDescent="0.25">
      <c r="A2" s="45"/>
      <c r="B2" s="13"/>
      <c r="C2" s="26"/>
      <c r="D2" s="100"/>
      <c r="E2" s="112"/>
      <c r="F2" s="27"/>
      <c r="G2" s="28"/>
      <c r="H2" s="29"/>
      <c r="I2" s="29"/>
    </row>
    <row r="3" spans="1:9" ht="21" customHeight="1" x14ac:dyDescent="0.25">
      <c r="A3" s="45"/>
      <c r="B3" s="13"/>
      <c r="C3" s="24" t="s">
        <v>17</v>
      </c>
      <c r="D3" s="100"/>
      <c r="E3" s="112"/>
      <c r="F3" s="27"/>
      <c r="G3" s="2"/>
      <c r="H3" s="2"/>
      <c r="I3" s="35"/>
    </row>
    <row r="4" spans="1:9" x14ac:dyDescent="0.25">
      <c r="A4" s="45"/>
      <c r="B4" s="13"/>
      <c r="C4" s="32"/>
      <c r="D4" s="100"/>
      <c r="E4" s="112"/>
      <c r="F4" s="27"/>
      <c r="G4" s="3"/>
      <c r="H4" s="3"/>
      <c r="I4" s="31"/>
    </row>
    <row r="5" spans="1:9" x14ac:dyDescent="0.25">
      <c r="A5" s="45"/>
      <c r="B5" s="13">
        <v>3</v>
      </c>
      <c r="C5" s="33" t="s">
        <v>15</v>
      </c>
      <c r="D5" s="100"/>
      <c r="E5" s="112"/>
      <c r="F5" s="27"/>
      <c r="G5" s="3"/>
      <c r="H5" s="75"/>
      <c r="I5" s="76"/>
    </row>
    <row r="6" spans="1:9" x14ac:dyDescent="0.25">
      <c r="A6" s="45"/>
      <c r="B6" s="13"/>
      <c r="C6" s="32"/>
      <c r="D6" s="100"/>
      <c r="E6" s="112"/>
      <c r="F6" s="27"/>
      <c r="G6" s="3"/>
      <c r="H6" s="3"/>
      <c r="I6" s="31"/>
    </row>
    <row r="7" spans="1:9" x14ac:dyDescent="0.25">
      <c r="A7" s="45">
        <f>IF(E7="","",MAX($A$1:$A6)+1)</f>
        <v>1</v>
      </c>
      <c r="B7" s="13" t="s">
        <v>13</v>
      </c>
      <c r="C7" s="52" t="s">
        <v>19</v>
      </c>
      <c r="D7" s="101" t="s">
        <v>1</v>
      </c>
      <c r="E7" s="113">
        <v>1</v>
      </c>
      <c r="F7" s="14"/>
      <c r="G7" s="3"/>
      <c r="H7" s="3"/>
      <c r="I7" s="31"/>
    </row>
    <row r="8" spans="1:9" x14ac:dyDescent="0.25">
      <c r="A8" s="45" t="str">
        <f>IF(E8="","",MAX($A$1:$A7)+1)</f>
        <v/>
      </c>
      <c r="B8" s="13"/>
      <c r="C8" s="32"/>
      <c r="D8" s="100"/>
      <c r="E8" s="112"/>
      <c r="F8" s="27"/>
      <c r="G8" s="3"/>
      <c r="H8" s="3"/>
      <c r="I8" s="31"/>
    </row>
    <row r="9" spans="1:9" x14ac:dyDescent="0.25">
      <c r="A9" s="45">
        <f>IF(E9="","",MAX($A$1:$A8)+1)</f>
        <v>2</v>
      </c>
      <c r="B9" s="13" t="s">
        <v>12</v>
      </c>
      <c r="C9" s="52" t="s">
        <v>20</v>
      </c>
      <c r="D9" s="101" t="s">
        <v>1</v>
      </c>
      <c r="E9" s="113">
        <v>1</v>
      </c>
      <c r="F9" s="14"/>
      <c r="G9" s="3"/>
      <c r="H9" s="3"/>
      <c r="I9" s="31"/>
    </row>
    <row r="10" spans="1:9" x14ac:dyDescent="0.25">
      <c r="A10" s="45" t="str">
        <f>IF(E10="","",MAX($A$1:$A9)+1)</f>
        <v/>
      </c>
      <c r="B10" s="13"/>
      <c r="C10" s="52"/>
      <c r="D10" s="101"/>
      <c r="E10" s="113"/>
      <c r="F10" s="14"/>
      <c r="G10" s="49"/>
      <c r="H10" s="3"/>
      <c r="I10" s="31"/>
    </row>
    <row r="11" spans="1:9" ht="11.25" customHeight="1" x14ac:dyDescent="0.25">
      <c r="A11" s="45">
        <f>IF(E11="","",MAX($A$1:$A10)+1)</f>
        <v>3</v>
      </c>
      <c r="B11" s="13" t="s">
        <v>22</v>
      </c>
      <c r="C11" s="52" t="s">
        <v>21</v>
      </c>
      <c r="D11" s="101" t="s">
        <v>2</v>
      </c>
      <c r="E11" s="112">
        <v>62</v>
      </c>
      <c r="F11" s="27"/>
      <c r="G11" s="3"/>
      <c r="H11" s="3"/>
      <c r="I11" s="31"/>
    </row>
    <row r="12" spans="1:9" x14ac:dyDescent="0.25">
      <c r="A12" s="45" t="str">
        <f>IF(E12="","",MAX($A$1:$A11)+1)</f>
        <v/>
      </c>
      <c r="B12" s="20"/>
      <c r="C12" s="41"/>
      <c r="D12" s="100"/>
      <c r="E12" s="114"/>
      <c r="F12" s="40"/>
      <c r="G12" s="3"/>
      <c r="H12" s="3"/>
      <c r="I12" s="31"/>
    </row>
    <row r="13" spans="1:9" x14ac:dyDescent="0.25">
      <c r="A13" s="45">
        <f>IF(E13="","",MAX($A$1:$A12)+1)</f>
        <v>4</v>
      </c>
      <c r="B13" s="13" t="s">
        <v>23</v>
      </c>
      <c r="C13" s="67" t="s">
        <v>31</v>
      </c>
      <c r="D13" s="100" t="s">
        <v>1</v>
      </c>
      <c r="E13" s="114">
        <v>1</v>
      </c>
      <c r="F13" s="40"/>
      <c r="G13" s="3"/>
      <c r="H13" s="3"/>
      <c r="I13" s="31"/>
    </row>
    <row r="14" spans="1:9" x14ac:dyDescent="0.25">
      <c r="A14" s="45" t="str">
        <f>IF(E14="","",MAX($A$1:$A13)+1)</f>
        <v/>
      </c>
      <c r="B14" s="13"/>
      <c r="C14" s="32"/>
      <c r="D14" s="100"/>
      <c r="E14" s="112"/>
      <c r="F14" s="27"/>
      <c r="G14" s="3"/>
      <c r="H14" s="3"/>
      <c r="I14" s="31"/>
    </row>
    <row r="15" spans="1:9" x14ac:dyDescent="0.25">
      <c r="A15" s="45">
        <f>IF(E15="","",MAX($A$1:$A14)+1)</f>
        <v>5</v>
      </c>
      <c r="B15" s="45">
        <v>3.05</v>
      </c>
      <c r="C15" s="52" t="s">
        <v>53</v>
      </c>
      <c r="D15" s="100" t="s">
        <v>1</v>
      </c>
      <c r="E15" s="114">
        <v>1</v>
      </c>
      <c r="F15" s="40"/>
      <c r="G15" s="3"/>
      <c r="H15" s="3"/>
      <c r="I15" s="31"/>
    </row>
    <row r="16" spans="1:9" x14ac:dyDescent="0.25">
      <c r="A16" s="45" t="str">
        <f>IF(E16="","",MAX($A$1:$A15)+1)</f>
        <v/>
      </c>
      <c r="B16" s="13"/>
      <c r="C16" s="32"/>
      <c r="D16" s="100"/>
      <c r="E16" s="112"/>
      <c r="F16" s="27"/>
      <c r="G16" s="3"/>
      <c r="H16" s="3"/>
      <c r="I16" s="31"/>
    </row>
    <row r="17" spans="1:9" x14ac:dyDescent="0.25">
      <c r="A17" s="45" t="str">
        <f>IF(E17="","",MAX($A$1:$A16)+1)</f>
        <v/>
      </c>
      <c r="B17" s="13"/>
      <c r="C17" s="32"/>
      <c r="D17" s="100"/>
      <c r="E17" s="112"/>
      <c r="F17" s="27"/>
      <c r="G17" s="3"/>
      <c r="H17" s="3"/>
      <c r="I17" s="31"/>
    </row>
    <row r="18" spans="1:9" x14ac:dyDescent="0.25">
      <c r="A18" s="45" t="str">
        <f>IF(E18="","",MAX($A$1:$A17)+1)</f>
        <v/>
      </c>
      <c r="B18" s="13">
        <v>4</v>
      </c>
      <c r="C18" s="33" t="s">
        <v>24</v>
      </c>
      <c r="D18" s="100"/>
      <c r="E18" s="114"/>
      <c r="F18" s="40"/>
      <c r="G18" s="2"/>
      <c r="H18" s="2"/>
      <c r="I18" s="31"/>
    </row>
    <row r="19" spans="1:9" x14ac:dyDescent="0.25">
      <c r="A19" s="45" t="str">
        <f>IF(E19="","",MAX($A$1:$A18)+1)</f>
        <v/>
      </c>
      <c r="B19" s="20"/>
      <c r="C19" s="43"/>
      <c r="D19" s="100"/>
      <c r="E19" s="114"/>
      <c r="F19" s="40"/>
      <c r="G19" s="3"/>
      <c r="H19" s="3"/>
      <c r="I19" s="31"/>
    </row>
    <row r="20" spans="1:9" ht="14.25" customHeight="1" x14ac:dyDescent="0.25">
      <c r="A20" s="45">
        <f>IF(E20="","",MAX($A$1:$A19)+1)</f>
        <v>6</v>
      </c>
      <c r="B20" s="13">
        <v>4.01</v>
      </c>
      <c r="C20" s="65" t="s">
        <v>32</v>
      </c>
      <c r="D20" s="100" t="s">
        <v>3</v>
      </c>
      <c r="E20" s="112">
        <v>300</v>
      </c>
      <c r="F20" s="27"/>
      <c r="G20" s="3"/>
      <c r="H20" s="3"/>
      <c r="I20" s="76"/>
    </row>
    <row r="21" spans="1:9" x14ac:dyDescent="0.25">
      <c r="A21" s="45" t="str">
        <f>IF(E21="","",MAX($A$1:$A20)+1)</f>
        <v/>
      </c>
      <c r="B21" s="20"/>
      <c r="C21" s="43"/>
      <c r="D21" s="100"/>
      <c r="E21" s="114"/>
      <c r="F21" s="40"/>
      <c r="G21" s="3"/>
      <c r="H21" s="3"/>
      <c r="I21" s="31"/>
    </row>
    <row r="22" spans="1:9" x14ac:dyDescent="0.25">
      <c r="A22" s="45" t="str">
        <f>IF(E22="","",MAX($A$1:$A21)+1)</f>
        <v/>
      </c>
      <c r="B22" s="13">
        <v>4.0199999999999996</v>
      </c>
      <c r="C22" s="61" t="s">
        <v>62</v>
      </c>
      <c r="D22" s="100"/>
      <c r="E22" s="114"/>
      <c r="F22" s="40"/>
      <c r="G22" s="3"/>
      <c r="H22" s="3"/>
      <c r="I22" s="76"/>
    </row>
    <row r="23" spans="1:9" x14ac:dyDescent="0.25">
      <c r="A23" s="45" t="str">
        <f>IF(E23="","",MAX($A$1:$A22)+1)</f>
        <v/>
      </c>
      <c r="B23" s="20"/>
      <c r="C23" s="69"/>
      <c r="D23" s="100"/>
      <c r="E23" s="114"/>
      <c r="F23" s="40"/>
      <c r="G23" s="3"/>
      <c r="H23" s="3"/>
      <c r="I23" s="31"/>
    </row>
    <row r="24" spans="1:9" ht="15.75" customHeight="1" x14ac:dyDescent="0.25">
      <c r="A24" s="45">
        <f>IF(E24="","",MAX($A$1:$A23)+1)</f>
        <v>7</v>
      </c>
      <c r="B24" s="48" t="s">
        <v>16</v>
      </c>
      <c r="C24" s="42" t="s">
        <v>30</v>
      </c>
      <c r="D24" s="100" t="s">
        <v>3</v>
      </c>
      <c r="E24" s="112">
        <v>300</v>
      </c>
      <c r="F24" s="27"/>
      <c r="G24" s="3"/>
      <c r="H24" s="3"/>
      <c r="I24" s="31"/>
    </row>
    <row r="25" spans="1:9" ht="14.25" customHeight="1" x14ac:dyDescent="0.25">
      <c r="A25" s="45" t="str">
        <f>IF(E25="","",MAX($A$1:$A24)+1)</f>
        <v/>
      </c>
      <c r="B25" s="48"/>
      <c r="C25" s="42"/>
      <c r="D25" s="100"/>
      <c r="E25" s="112"/>
      <c r="F25" s="27"/>
      <c r="G25" s="3"/>
      <c r="H25" s="3"/>
      <c r="I25" s="31"/>
    </row>
    <row r="26" spans="1:9" ht="15" customHeight="1" x14ac:dyDescent="0.25">
      <c r="A26" s="45">
        <f>IF(E26="","",MAX($A$1:$A25)+1)</f>
        <v>8</v>
      </c>
      <c r="B26" s="48" t="s">
        <v>54</v>
      </c>
      <c r="C26" s="42" t="s">
        <v>49</v>
      </c>
      <c r="D26" s="100" t="s">
        <v>3</v>
      </c>
      <c r="E26" s="112">
        <v>300</v>
      </c>
      <c r="F26" s="27"/>
      <c r="G26" s="3"/>
      <c r="H26" s="3"/>
      <c r="I26" s="31"/>
    </row>
    <row r="27" spans="1:9" ht="13.5" customHeight="1" x14ac:dyDescent="0.25">
      <c r="A27" s="45" t="str">
        <f>IF(E27="","",MAX($A$1:$A26)+1)</f>
        <v/>
      </c>
      <c r="B27" s="48"/>
      <c r="C27" s="42"/>
      <c r="D27" s="100"/>
      <c r="E27" s="112"/>
      <c r="F27" s="27"/>
      <c r="G27" s="3"/>
      <c r="H27" s="3"/>
      <c r="I27" s="31"/>
    </row>
    <row r="28" spans="1:9" ht="39.6" x14ac:dyDescent="0.25">
      <c r="A28" s="45">
        <f>IF(E28="","",MAX($A$1:$A27)+1)</f>
        <v>9</v>
      </c>
      <c r="B28" s="48" t="s">
        <v>55</v>
      </c>
      <c r="C28" s="42" t="s">
        <v>50</v>
      </c>
      <c r="D28" s="100" t="s">
        <v>3</v>
      </c>
      <c r="E28" s="112">
        <v>300</v>
      </c>
      <c r="F28" s="27"/>
      <c r="G28" s="3"/>
      <c r="H28" s="3"/>
      <c r="I28" s="31"/>
    </row>
    <row r="29" spans="1:9" x14ac:dyDescent="0.25">
      <c r="A29" s="45" t="str">
        <f>IF(E29="","",MAX($A$1:$A28)+1)</f>
        <v/>
      </c>
      <c r="B29" s="48"/>
      <c r="C29" s="42"/>
      <c r="D29" s="100"/>
      <c r="E29" s="112"/>
      <c r="F29" s="27"/>
      <c r="G29" s="3"/>
      <c r="H29" s="3"/>
      <c r="I29" s="31"/>
    </row>
    <row r="30" spans="1:9" x14ac:dyDescent="0.25">
      <c r="A30" s="45" t="str">
        <f>IF(E30="","",MAX($A$1:$A29)+1)</f>
        <v/>
      </c>
      <c r="B30" s="48"/>
      <c r="C30" s="42"/>
      <c r="D30" s="100"/>
      <c r="E30" s="112"/>
      <c r="F30" s="27"/>
      <c r="G30" s="3"/>
      <c r="H30" s="3"/>
      <c r="I30" s="31"/>
    </row>
    <row r="31" spans="1:9" ht="26.4" x14ac:dyDescent="0.25">
      <c r="A31" s="45">
        <f>IF(E31="","",MAX($A$1:$A30)+1)</f>
        <v>10</v>
      </c>
      <c r="B31" s="48" t="s">
        <v>63</v>
      </c>
      <c r="C31" s="65" t="s">
        <v>56</v>
      </c>
      <c r="D31" s="100" t="s">
        <v>1</v>
      </c>
      <c r="E31" s="112">
        <v>1</v>
      </c>
      <c r="F31" s="27"/>
      <c r="G31" s="3"/>
      <c r="H31" s="3"/>
      <c r="I31" s="76"/>
    </row>
    <row r="32" spans="1:9" x14ac:dyDescent="0.25">
      <c r="A32" s="45" t="str">
        <f>IF(E32="","",MAX($A$1:$A31)+1)</f>
        <v/>
      </c>
      <c r="B32" s="45"/>
      <c r="C32" s="43"/>
      <c r="D32" s="100"/>
      <c r="E32" s="114"/>
      <c r="F32" s="40"/>
      <c r="G32" s="3"/>
      <c r="H32" s="3"/>
      <c r="I32" s="31"/>
    </row>
    <row r="33" spans="1:9" ht="26.4" x14ac:dyDescent="0.25">
      <c r="A33" s="45">
        <f>IF(E33="","",MAX($A$1:$A32)+1)</f>
        <v>11</v>
      </c>
      <c r="B33" s="48" t="s">
        <v>64</v>
      </c>
      <c r="C33" s="61" t="s">
        <v>61</v>
      </c>
      <c r="D33" s="100" t="s">
        <v>1</v>
      </c>
      <c r="E33" s="99">
        <v>1</v>
      </c>
      <c r="F33" s="27"/>
      <c r="G33" s="3"/>
      <c r="H33" s="3"/>
      <c r="I33" s="76"/>
    </row>
    <row r="34" spans="1:9" x14ac:dyDescent="0.25">
      <c r="A34" s="45" t="str">
        <f>IF(E34="","",MAX($A$1:$A33)+1)</f>
        <v/>
      </c>
      <c r="B34" s="48"/>
      <c r="C34" s="42"/>
      <c r="D34" s="100"/>
      <c r="E34" s="114"/>
      <c r="F34" s="40"/>
      <c r="G34" s="21"/>
      <c r="H34" s="3"/>
      <c r="I34" s="31"/>
    </row>
    <row r="35" spans="1:9" x14ac:dyDescent="0.25">
      <c r="A35" s="45">
        <f>IF(E35="","",MAX($A$1:$A34)+1)</f>
        <v>12</v>
      </c>
      <c r="B35" s="48" t="s">
        <v>65</v>
      </c>
      <c r="C35" s="61" t="s">
        <v>25</v>
      </c>
      <c r="D35" s="100" t="s">
        <v>3</v>
      </c>
      <c r="E35" s="112">
        <v>300</v>
      </c>
      <c r="F35" s="27"/>
      <c r="G35" s="21"/>
      <c r="H35" s="3"/>
      <c r="I35" s="76"/>
    </row>
    <row r="36" spans="1:9" x14ac:dyDescent="0.25">
      <c r="A36" s="45" t="str">
        <f>IF(E36="","",MAX($A$1:$A35)+1)</f>
        <v/>
      </c>
      <c r="B36" s="48"/>
      <c r="C36" s="42"/>
      <c r="D36" s="100"/>
      <c r="E36" s="114"/>
      <c r="F36" s="40"/>
      <c r="G36" s="21"/>
      <c r="H36" s="21"/>
      <c r="I36" s="31"/>
    </row>
    <row r="37" spans="1:9" x14ac:dyDescent="0.25">
      <c r="A37" s="45" t="str">
        <f>IF(E37="","",MAX($A$1:$A36)+1)</f>
        <v/>
      </c>
      <c r="B37" s="48"/>
      <c r="C37" s="42"/>
      <c r="D37" s="100"/>
      <c r="E37" s="114"/>
      <c r="F37" s="40"/>
      <c r="G37" s="21"/>
      <c r="H37" s="21"/>
      <c r="I37" s="31"/>
    </row>
    <row r="38" spans="1:9" x14ac:dyDescent="0.25">
      <c r="A38" s="45" t="str">
        <f>IF(E38="","",MAX($A$1:$A37)+1)</f>
        <v/>
      </c>
      <c r="B38" s="13" t="s">
        <v>66</v>
      </c>
      <c r="C38" s="97" t="s">
        <v>33</v>
      </c>
      <c r="D38" s="100"/>
      <c r="E38" s="114"/>
      <c r="F38" s="40"/>
      <c r="G38" s="3"/>
      <c r="H38" s="3"/>
      <c r="I38" s="31"/>
    </row>
    <row r="39" spans="1:9" x14ac:dyDescent="0.25">
      <c r="A39" s="45" t="str">
        <f>IF(E39="","",MAX($A$1:$A38)+1)</f>
        <v/>
      </c>
      <c r="B39" s="20"/>
      <c r="C39" s="43"/>
      <c r="D39" s="100"/>
      <c r="E39" s="114"/>
      <c r="F39" s="40"/>
      <c r="G39" s="3"/>
      <c r="H39" s="3"/>
      <c r="I39" s="31"/>
    </row>
    <row r="40" spans="1:9" x14ac:dyDescent="0.25">
      <c r="A40" s="45" t="str">
        <f>IF(E40="","",MAX($A$1:$A39)+1)</f>
        <v/>
      </c>
      <c r="B40" s="20"/>
      <c r="C40" s="77" t="s">
        <v>34</v>
      </c>
      <c r="D40" s="100"/>
      <c r="E40" s="114"/>
      <c r="F40" s="40"/>
      <c r="G40" s="3"/>
      <c r="H40" s="3"/>
      <c r="I40" s="76"/>
    </row>
    <row r="41" spans="1:9" ht="39.6" x14ac:dyDescent="0.25">
      <c r="A41" s="45">
        <f>IF(E41="","",MAX($A$1:$A40)+1)</f>
        <v>13</v>
      </c>
      <c r="B41" s="20"/>
      <c r="C41" s="42" t="s">
        <v>51</v>
      </c>
      <c r="D41" s="100" t="s">
        <v>2</v>
      </c>
      <c r="E41" s="112">
        <v>107.4</v>
      </c>
      <c r="F41" s="27"/>
      <c r="G41" s="3"/>
      <c r="H41" s="3"/>
      <c r="I41" s="31"/>
    </row>
    <row r="42" spans="1:9" x14ac:dyDescent="0.25">
      <c r="A42" s="45" t="str">
        <f>IF(E42="","",MAX($A$1:$A41)+1)</f>
        <v/>
      </c>
      <c r="B42" s="20"/>
      <c r="C42" s="44"/>
      <c r="D42" s="100"/>
      <c r="E42" s="114"/>
      <c r="F42" s="40"/>
      <c r="G42" s="3"/>
      <c r="H42" s="3"/>
      <c r="I42" s="31"/>
    </row>
    <row r="43" spans="1:9" ht="39.6" x14ac:dyDescent="0.25">
      <c r="A43" s="45">
        <f>IF(E43="","",MAX($A$1:$A42)+1)</f>
        <v>14</v>
      </c>
      <c r="B43" s="20"/>
      <c r="C43" s="42" t="s">
        <v>4</v>
      </c>
      <c r="D43" s="100" t="s">
        <v>2</v>
      </c>
      <c r="E43" s="112">
        <v>107.4</v>
      </c>
      <c r="F43" s="27"/>
      <c r="G43" s="3"/>
      <c r="H43" s="3"/>
      <c r="I43" s="31"/>
    </row>
    <row r="44" spans="1:9" x14ac:dyDescent="0.25">
      <c r="A44" s="45" t="str">
        <f>IF(E44="","",MAX($A$1:$A43)+1)</f>
        <v/>
      </c>
      <c r="B44" s="20"/>
      <c r="C44" s="42"/>
      <c r="D44" s="100"/>
      <c r="E44" s="112"/>
      <c r="F44" s="27"/>
      <c r="G44" s="3"/>
      <c r="H44" s="3"/>
      <c r="I44" s="31"/>
    </row>
    <row r="45" spans="1:9" x14ac:dyDescent="0.25">
      <c r="A45" s="45">
        <f>IF(E45="","",MAX($A$1:$A44)+1)</f>
        <v>15</v>
      </c>
      <c r="B45" s="20"/>
      <c r="C45" s="42" t="s">
        <v>29</v>
      </c>
      <c r="D45" s="100" t="s">
        <v>2</v>
      </c>
      <c r="E45" s="112">
        <v>107.4</v>
      </c>
      <c r="F45" s="27"/>
      <c r="G45" s="3"/>
      <c r="H45" s="3"/>
      <c r="I45" s="31"/>
    </row>
    <row r="46" spans="1:9" collapsed="1" x14ac:dyDescent="0.25">
      <c r="A46" s="45" t="str">
        <f>IF(E46="","",MAX($A$1:$A45)+1)</f>
        <v/>
      </c>
      <c r="B46" s="20"/>
      <c r="C46" s="44"/>
      <c r="D46" s="100"/>
      <c r="E46" s="113"/>
      <c r="F46" s="14"/>
      <c r="G46" s="3"/>
      <c r="H46" s="3"/>
      <c r="I46" s="31"/>
    </row>
    <row r="47" spans="1:9" x14ac:dyDescent="0.25">
      <c r="A47" s="45">
        <f>IF(E47="","",MAX($A$1:$A46)+1)</f>
        <v>16</v>
      </c>
      <c r="B47" s="20"/>
      <c r="C47" s="42" t="s">
        <v>37</v>
      </c>
      <c r="D47" s="100" t="s">
        <v>0</v>
      </c>
      <c r="E47" s="114">
        <v>18</v>
      </c>
      <c r="F47" s="40"/>
      <c r="G47" s="3"/>
      <c r="H47" s="3"/>
      <c r="I47" s="31"/>
    </row>
    <row r="48" spans="1:9" x14ac:dyDescent="0.25">
      <c r="A48" s="45" t="str">
        <f>IF(E48="","",MAX($A$1:$A47)+1)</f>
        <v/>
      </c>
      <c r="B48" s="20"/>
      <c r="C48" s="42"/>
      <c r="D48" s="100"/>
      <c r="E48" s="112"/>
      <c r="F48" s="27"/>
      <c r="G48" s="3"/>
      <c r="H48" s="3"/>
      <c r="I48" s="31"/>
    </row>
    <row r="49" spans="1:9" x14ac:dyDescent="0.25">
      <c r="A49" s="45" t="str">
        <f>IF(E49="","",MAX($A$1:$A48)+1)</f>
        <v/>
      </c>
      <c r="B49" s="20"/>
      <c r="C49" s="77" t="s">
        <v>44</v>
      </c>
      <c r="D49" s="100"/>
      <c r="E49" s="112"/>
      <c r="F49" s="27"/>
      <c r="G49" s="3"/>
      <c r="H49" s="3"/>
      <c r="I49" s="76"/>
    </row>
    <row r="50" spans="1:9" x14ac:dyDescent="0.25">
      <c r="A50" s="45">
        <f>IF(E50="","",MAX($A$1:$A49)+1)</f>
        <v>17</v>
      </c>
      <c r="B50" s="20"/>
      <c r="C50" s="42" t="s">
        <v>52</v>
      </c>
      <c r="D50" s="100" t="s">
        <v>1</v>
      </c>
      <c r="E50" s="114">
        <v>1</v>
      </c>
      <c r="F50" s="40"/>
      <c r="G50" s="3"/>
      <c r="H50" s="3"/>
      <c r="I50" s="31"/>
    </row>
    <row r="51" spans="1:9" x14ac:dyDescent="0.25">
      <c r="A51" s="45" t="str">
        <f>IF(E51="","",MAX($A$1:$A50)+1)</f>
        <v/>
      </c>
      <c r="B51" s="20"/>
      <c r="C51" s="42"/>
      <c r="D51" s="100"/>
      <c r="E51" s="112"/>
      <c r="F51" s="27"/>
      <c r="G51" s="3"/>
      <c r="H51" s="3"/>
      <c r="I51" s="31"/>
    </row>
    <row r="52" spans="1:9" x14ac:dyDescent="0.25">
      <c r="A52" s="45">
        <f>IF(E52="","",MAX($A$1:$A51)+1)</f>
        <v>18</v>
      </c>
      <c r="B52" s="20"/>
      <c r="C52" s="98" t="s">
        <v>28</v>
      </c>
      <c r="D52" s="100" t="s">
        <v>2</v>
      </c>
      <c r="E52" s="112">
        <v>36</v>
      </c>
      <c r="F52" s="27"/>
      <c r="G52" s="3"/>
      <c r="H52" s="3"/>
      <c r="I52" s="31"/>
    </row>
    <row r="53" spans="1:9" ht="16.5" customHeight="1" x14ac:dyDescent="0.25">
      <c r="A53" s="45" t="str">
        <f>IF(E53="","",MAX($A$1:$A52)+1)</f>
        <v/>
      </c>
      <c r="B53" s="20"/>
      <c r="C53" s="42"/>
      <c r="D53" s="100"/>
      <c r="E53" s="112"/>
      <c r="F53" s="27"/>
      <c r="G53" s="3"/>
      <c r="H53" s="3"/>
      <c r="I53" s="31"/>
    </row>
    <row r="54" spans="1:9" ht="39.6" x14ac:dyDescent="0.25">
      <c r="A54" s="45">
        <f>IF(E54="","",MAX($A$1:$A53)+1)</f>
        <v>19</v>
      </c>
      <c r="B54" s="20"/>
      <c r="C54" s="42" t="s">
        <v>4</v>
      </c>
      <c r="D54" s="100" t="s">
        <v>2</v>
      </c>
      <c r="E54" s="112">
        <v>36</v>
      </c>
      <c r="F54" s="27"/>
      <c r="G54" s="3"/>
      <c r="H54" s="3"/>
      <c r="I54" s="31"/>
    </row>
    <row r="55" spans="1:9" x14ac:dyDescent="0.25">
      <c r="A55" s="45" t="str">
        <f>IF(E55="","",MAX($A$1:$A54)+1)</f>
        <v/>
      </c>
      <c r="B55" s="20"/>
      <c r="C55" s="42"/>
      <c r="D55" s="100"/>
      <c r="E55" s="112"/>
      <c r="F55" s="27"/>
      <c r="G55" s="3"/>
      <c r="H55" s="3"/>
      <c r="I55" s="31"/>
    </row>
    <row r="56" spans="1:9" ht="26.4" x14ac:dyDescent="0.25">
      <c r="A56" s="45">
        <f>IF(E56="","",MAX($A$1:$A55)+1)</f>
        <v>20</v>
      </c>
      <c r="B56" s="20"/>
      <c r="C56" s="42" t="s">
        <v>45</v>
      </c>
      <c r="D56" s="100" t="s">
        <v>2</v>
      </c>
      <c r="E56" s="112">
        <v>36</v>
      </c>
      <c r="F56" s="27"/>
      <c r="G56" s="3"/>
      <c r="H56" s="3"/>
      <c r="I56" s="31"/>
    </row>
    <row r="57" spans="1:9" x14ac:dyDescent="0.25">
      <c r="A57" s="45" t="str">
        <f>IF(E57="","",MAX($A$1:$A56)+1)</f>
        <v/>
      </c>
      <c r="B57" s="20"/>
      <c r="C57" s="42"/>
      <c r="D57" s="100"/>
      <c r="E57" s="112"/>
      <c r="F57" s="27"/>
      <c r="G57" s="3"/>
      <c r="H57" s="3"/>
      <c r="I57" s="31"/>
    </row>
    <row r="58" spans="1:9" x14ac:dyDescent="0.25">
      <c r="A58" s="45" t="str">
        <f>IF(E58="","",MAX($A$1:$A57)+1)</f>
        <v/>
      </c>
      <c r="B58" s="20"/>
      <c r="C58" s="42"/>
      <c r="D58" s="100"/>
      <c r="E58" s="112"/>
      <c r="F58" s="27"/>
      <c r="G58" s="3"/>
      <c r="H58" s="3"/>
      <c r="I58" s="31"/>
    </row>
    <row r="59" spans="1:9" x14ac:dyDescent="0.25">
      <c r="A59" s="45" t="str">
        <f>IF(E59="","",MAX($A$1:$A58)+1)</f>
        <v/>
      </c>
      <c r="B59" s="20"/>
      <c r="C59" s="77" t="s">
        <v>35</v>
      </c>
      <c r="D59" s="100"/>
      <c r="E59" s="114"/>
      <c r="F59" s="40"/>
      <c r="G59" s="3"/>
      <c r="H59" s="3"/>
      <c r="I59" s="76"/>
    </row>
    <row r="60" spans="1:9" ht="39.6" x14ac:dyDescent="0.25">
      <c r="A60" s="45">
        <f>IF(E60="","",MAX($A$1:$A59)+1)</f>
        <v>21</v>
      </c>
      <c r="B60" s="20"/>
      <c r="C60" s="42" t="s">
        <v>51</v>
      </c>
      <c r="D60" s="100" t="s">
        <v>2</v>
      </c>
      <c r="E60" s="112">
        <v>62</v>
      </c>
      <c r="F60" s="27"/>
      <c r="G60" s="3"/>
      <c r="H60" s="3"/>
      <c r="I60" s="31"/>
    </row>
    <row r="61" spans="1:9" x14ac:dyDescent="0.25">
      <c r="A61" s="45" t="str">
        <f>IF(E61="","",MAX($A$1:$A60)+1)</f>
        <v/>
      </c>
      <c r="B61" s="20"/>
      <c r="C61" s="44"/>
      <c r="D61" s="100"/>
      <c r="E61" s="114"/>
      <c r="F61" s="40"/>
      <c r="G61" s="3"/>
      <c r="H61" s="3"/>
      <c r="I61" s="31"/>
    </row>
    <row r="62" spans="1:9" ht="39.6" x14ac:dyDescent="0.25">
      <c r="A62" s="45">
        <f>IF(E62="","",MAX($A$1:$A61)+1)</f>
        <v>22</v>
      </c>
      <c r="B62" s="20"/>
      <c r="C62" s="42" t="s">
        <v>4</v>
      </c>
      <c r="D62" s="100" t="s">
        <v>2</v>
      </c>
      <c r="E62" s="112">
        <v>62</v>
      </c>
      <c r="F62" s="27"/>
      <c r="G62" s="3"/>
      <c r="H62" s="3"/>
      <c r="I62" s="31"/>
    </row>
    <row r="63" spans="1:9" x14ac:dyDescent="0.25">
      <c r="A63" s="45" t="str">
        <f>IF(E63="","",MAX($A$1:$A62)+1)</f>
        <v/>
      </c>
      <c r="B63" s="20"/>
      <c r="C63" s="42"/>
      <c r="D63" s="100"/>
      <c r="E63" s="112"/>
      <c r="F63" s="27"/>
      <c r="G63" s="3"/>
      <c r="H63" s="3"/>
      <c r="I63" s="31"/>
    </row>
    <row r="64" spans="1:9" x14ac:dyDescent="0.25">
      <c r="A64" s="45">
        <f>IF(E64="","",MAX($A$1:$A63)+1)</f>
        <v>23</v>
      </c>
      <c r="B64" s="20"/>
      <c r="C64" s="42" t="s">
        <v>29</v>
      </c>
      <c r="D64" s="100" t="s">
        <v>2</v>
      </c>
      <c r="E64" s="112">
        <v>62</v>
      </c>
      <c r="F64" s="27"/>
      <c r="G64" s="3"/>
      <c r="H64" s="3"/>
      <c r="I64" s="31"/>
    </row>
    <row r="65" spans="1:9" x14ac:dyDescent="0.25">
      <c r="A65" s="45" t="str">
        <f>IF(E65="","",MAX($A$1:$A64)+1)</f>
        <v/>
      </c>
      <c r="B65" s="20"/>
      <c r="C65" s="42"/>
      <c r="D65" s="100"/>
      <c r="E65" s="112"/>
      <c r="F65" s="27"/>
      <c r="G65" s="3"/>
      <c r="H65" s="3"/>
      <c r="I65" s="31"/>
    </row>
    <row r="66" spans="1:9" x14ac:dyDescent="0.25">
      <c r="A66" s="45">
        <f>IF(E66="","",MAX($A$1:$A65)+1)</f>
        <v>24</v>
      </c>
      <c r="B66" s="20"/>
      <c r="C66" s="42" t="s">
        <v>26</v>
      </c>
      <c r="D66" s="100" t="s">
        <v>0</v>
      </c>
      <c r="E66" s="113">
        <v>24</v>
      </c>
      <c r="F66" s="14"/>
      <c r="G66" s="3"/>
      <c r="H66" s="3"/>
      <c r="I66" s="31"/>
    </row>
    <row r="67" spans="1:9" x14ac:dyDescent="0.25">
      <c r="A67" s="45" t="str">
        <f>IF(E67="","",MAX($A$1:$A66)+1)</f>
        <v/>
      </c>
      <c r="B67" s="20"/>
      <c r="C67" s="44"/>
      <c r="D67" s="100"/>
      <c r="E67" s="113"/>
      <c r="F67" s="14"/>
      <c r="G67" s="3"/>
      <c r="H67" s="3"/>
      <c r="I67" s="31"/>
    </row>
    <row r="68" spans="1:9" x14ac:dyDescent="0.25">
      <c r="A68" s="45">
        <f>IF(E68="","",MAX($A$1:$A67)+1)</f>
        <v>25</v>
      </c>
      <c r="B68" s="20"/>
      <c r="C68" s="42" t="s">
        <v>39</v>
      </c>
      <c r="D68" s="100" t="s">
        <v>0</v>
      </c>
      <c r="E68" s="114">
        <v>26</v>
      </c>
      <c r="F68" s="40"/>
      <c r="G68" s="3"/>
      <c r="H68" s="3"/>
      <c r="I68" s="31"/>
    </row>
    <row r="69" spans="1:9" x14ac:dyDescent="0.25">
      <c r="A69" s="45" t="str">
        <f>IF(E69="","",MAX($A$1:$A68)+1)</f>
        <v/>
      </c>
      <c r="B69" s="20"/>
      <c r="C69" s="43"/>
      <c r="D69" s="100"/>
      <c r="E69" s="114"/>
      <c r="F69" s="40"/>
      <c r="G69" s="3"/>
      <c r="H69" s="3"/>
      <c r="I69" s="31"/>
    </row>
    <row r="70" spans="1:9" x14ac:dyDescent="0.25">
      <c r="A70" s="45" t="str">
        <f>IF(E70="","",MAX($A$1:$A69)+1)</f>
        <v/>
      </c>
      <c r="B70" s="20"/>
      <c r="C70" s="77" t="s">
        <v>36</v>
      </c>
      <c r="D70" s="100"/>
      <c r="E70" s="114"/>
      <c r="F70" s="40"/>
      <c r="G70" s="3"/>
      <c r="H70" s="3"/>
      <c r="I70" s="76"/>
    </row>
    <row r="71" spans="1:9" ht="39.6" x14ac:dyDescent="0.25">
      <c r="A71" s="45">
        <f>IF(E71="","",MAX($A$1:$A70)+1)</f>
        <v>26</v>
      </c>
      <c r="B71" s="20"/>
      <c r="C71" s="42" t="s">
        <v>51</v>
      </c>
      <c r="D71" s="100" t="s">
        <v>2</v>
      </c>
      <c r="E71" s="112">
        <v>110</v>
      </c>
      <c r="F71" s="27"/>
      <c r="G71" s="3"/>
      <c r="H71" s="3"/>
      <c r="I71" s="31"/>
    </row>
    <row r="72" spans="1:9" x14ac:dyDescent="0.25">
      <c r="A72" s="45" t="str">
        <f>IF(E72="","",MAX($A$1:$A71)+1)</f>
        <v/>
      </c>
      <c r="B72" s="20"/>
      <c r="C72" s="44"/>
      <c r="D72" s="100"/>
      <c r="E72" s="114"/>
      <c r="F72" s="40"/>
      <c r="G72" s="3"/>
      <c r="H72" s="3"/>
      <c r="I72" s="31"/>
    </row>
    <row r="73" spans="1:9" ht="39.6" x14ac:dyDescent="0.25">
      <c r="A73" s="45">
        <f>IF(E73="","",MAX($A$1:$A72)+1)</f>
        <v>27</v>
      </c>
      <c r="B73" s="20"/>
      <c r="C73" s="42" t="s">
        <v>4</v>
      </c>
      <c r="D73" s="100" t="s">
        <v>2</v>
      </c>
      <c r="E73" s="112">
        <v>110</v>
      </c>
      <c r="F73" s="27"/>
      <c r="G73" s="3"/>
      <c r="H73" s="3"/>
      <c r="I73" s="31"/>
    </row>
    <row r="74" spans="1:9" x14ac:dyDescent="0.25">
      <c r="A74" s="45" t="str">
        <f>IF(E74="","",MAX($A$1:$A73)+1)</f>
        <v/>
      </c>
      <c r="B74" s="20"/>
      <c r="C74" s="42"/>
      <c r="D74" s="100"/>
      <c r="E74" s="112"/>
      <c r="F74" s="27"/>
      <c r="G74" s="3"/>
      <c r="H74" s="3"/>
      <c r="I74" s="31"/>
    </row>
    <row r="75" spans="1:9" x14ac:dyDescent="0.25">
      <c r="A75" s="45">
        <f>IF(E75="","",MAX($A$1:$A74)+1)</f>
        <v>28</v>
      </c>
      <c r="B75" s="20"/>
      <c r="C75" s="42" t="s">
        <v>29</v>
      </c>
      <c r="D75" s="100" t="s">
        <v>2</v>
      </c>
      <c r="E75" s="112">
        <v>110</v>
      </c>
      <c r="F75" s="27"/>
      <c r="G75" s="3"/>
      <c r="H75" s="3"/>
      <c r="I75" s="31"/>
    </row>
    <row r="76" spans="1:9" x14ac:dyDescent="0.25">
      <c r="A76" s="45" t="str">
        <f>IF(E76="","",MAX($A$1:$A75)+1)</f>
        <v/>
      </c>
      <c r="B76" s="20"/>
      <c r="C76" s="42"/>
      <c r="D76" s="100"/>
      <c r="E76" s="112"/>
      <c r="F76" s="27"/>
      <c r="G76" s="3"/>
      <c r="H76" s="3"/>
      <c r="I76" s="31"/>
    </row>
    <row r="77" spans="1:9" x14ac:dyDescent="0.25">
      <c r="A77" s="45">
        <f>IF(E77="","",MAX($A$1:$A76)+1)</f>
        <v>29</v>
      </c>
      <c r="B77" s="20"/>
      <c r="C77" s="42" t="s">
        <v>38</v>
      </c>
      <c r="D77" s="100" t="s">
        <v>0</v>
      </c>
      <c r="E77" s="114">
        <v>46</v>
      </c>
      <c r="F77" s="40"/>
      <c r="G77" s="3"/>
      <c r="H77" s="3"/>
      <c r="I77" s="31"/>
    </row>
    <row r="78" spans="1:9" x14ac:dyDescent="0.25">
      <c r="A78" s="45" t="str">
        <f>IF(E78="","",MAX($A$1:$A77)+1)</f>
        <v/>
      </c>
      <c r="B78" s="20"/>
      <c r="C78" s="42"/>
      <c r="D78" s="100"/>
      <c r="E78" s="114"/>
      <c r="F78" s="40"/>
      <c r="G78" s="3"/>
      <c r="H78" s="3"/>
      <c r="I78" s="31"/>
    </row>
    <row r="79" spans="1:9" x14ac:dyDescent="0.25">
      <c r="A79" s="45">
        <f>IF(E79="","",MAX($A$1:$A78)+1)</f>
        <v>30</v>
      </c>
      <c r="B79" s="20"/>
      <c r="C79" s="42" t="s">
        <v>26</v>
      </c>
      <c r="D79" s="100" t="s">
        <v>0</v>
      </c>
      <c r="E79" s="113">
        <v>24</v>
      </c>
      <c r="F79" s="14"/>
      <c r="G79" s="3"/>
      <c r="H79" s="3"/>
      <c r="I79" s="31"/>
    </row>
    <row r="80" spans="1:9" x14ac:dyDescent="0.25">
      <c r="A80" s="45" t="str">
        <f>IF(E80="","",MAX($A$1:$A79)+1)</f>
        <v/>
      </c>
      <c r="B80" s="20"/>
      <c r="C80" s="43"/>
      <c r="D80" s="100"/>
      <c r="E80" s="114"/>
      <c r="F80" s="40"/>
      <c r="G80" s="3"/>
      <c r="H80" s="3"/>
      <c r="I80" s="31"/>
    </row>
    <row r="81" spans="1:9" x14ac:dyDescent="0.25">
      <c r="A81" s="45" t="str">
        <f>IF(E81="","",MAX($A$1:$A80)+1)</f>
        <v/>
      </c>
      <c r="B81" s="45" t="s">
        <v>67</v>
      </c>
      <c r="C81" s="33" t="s">
        <v>40</v>
      </c>
      <c r="D81" s="100"/>
      <c r="E81" s="114"/>
      <c r="F81" s="40"/>
      <c r="G81" s="3"/>
      <c r="H81" s="3"/>
      <c r="I81" s="76"/>
    </row>
    <row r="82" spans="1:9" x14ac:dyDescent="0.25">
      <c r="A82" s="45" t="str">
        <f>IF(E82="","",MAX($A$1:$A81)+1)</f>
        <v/>
      </c>
      <c r="B82" s="13"/>
      <c r="C82" s="63"/>
      <c r="D82" s="100"/>
      <c r="E82" s="114"/>
      <c r="F82" s="40"/>
      <c r="G82" s="21"/>
      <c r="H82" s="21"/>
      <c r="I82" s="31"/>
    </row>
    <row r="83" spans="1:9" ht="27.75" customHeight="1" x14ac:dyDescent="0.25">
      <c r="A83" s="45">
        <f>IF(E83="","",MAX($A$1:$A82)+1)</f>
        <v>31</v>
      </c>
      <c r="B83" s="45"/>
      <c r="C83" s="64" t="s">
        <v>27</v>
      </c>
      <c r="D83" s="100" t="s">
        <v>0</v>
      </c>
      <c r="E83" s="114">
        <v>24</v>
      </c>
      <c r="F83" s="40"/>
      <c r="G83" s="3"/>
      <c r="H83" s="3"/>
      <c r="I83" s="31"/>
    </row>
    <row r="84" spans="1:9" x14ac:dyDescent="0.25">
      <c r="A84" s="45" t="str">
        <f>IF(E84="","",MAX($A$1:$A83)+1)</f>
        <v/>
      </c>
      <c r="B84" s="48"/>
      <c r="C84" s="62"/>
      <c r="D84" s="100"/>
      <c r="E84" s="114"/>
      <c r="F84" s="40"/>
      <c r="G84" s="3"/>
      <c r="H84" s="3"/>
      <c r="I84" s="31"/>
    </row>
    <row r="85" spans="1:9" ht="39.6" x14ac:dyDescent="0.25">
      <c r="A85" s="45" t="str">
        <f>IF(E85="","",MAX($A$1:$A84)+1)</f>
        <v/>
      </c>
      <c r="B85" s="20"/>
      <c r="C85" s="42" t="s">
        <v>18</v>
      </c>
      <c r="D85" s="100"/>
      <c r="E85" s="114"/>
      <c r="F85" s="40"/>
      <c r="G85" s="21" t="s">
        <v>11</v>
      </c>
      <c r="H85" s="21"/>
      <c r="I85" s="31"/>
    </row>
    <row r="86" spans="1:9" x14ac:dyDescent="0.25">
      <c r="A86" s="45" t="str">
        <f>IF(E86="","",MAX($A$1:$A85)+1)</f>
        <v/>
      </c>
      <c r="B86" s="20"/>
      <c r="C86" s="43"/>
      <c r="D86" s="100"/>
      <c r="E86" s="114"/>
      <c r="F86" s="40"/>
      <c r="G86" s="3"/>
      <c r="H86" s="3"/>
      <c r="I86" s="31"/>
    </row>
    <row r="87" spans="1:9" ht="26.4" x14ac:dyDescent="0.25">
      <c r="A87" s="45" t="str">
        <f>IF(E87="","",MAX($A$1:$A86)+1)</f>
        <v/>
      </c>
      <c r="B87" s="13"/>
      <c r="C87" s="52" t="s">
        <v>41</v>
      </c>
      <c r="D87" s="100"/>
      <c r="E87" s="114"/>
      <c r="F87" s="40"/>
      <c r="G87" s="3"/>
      <c r="H87" s="3"/>
      <c r="I87" s="31"/>
    </row>
    <row r="88" spans="1:9" ht="25.5" customHeight="1" x14ac:dyDescent="0.25">
      <c r="A88" s="45">
        <f>IF(E88="","",MAX($A$1:$A87)+1)</f>
        <v>32</v>
      </c>
      <c r="B88" s="20"/>
      <c r="C88" s="68" t="s">
        <v>42</v>
      </c>
      <c r="D88" s="100" t="s">
        <v>2</v>
      </c>
      <c r="E88" s="112">
        <v>12</v>
      </c>
      <c r="F88" s="27"/>
      <c r="G88" s="3"/>
      <c r="H88" s="3"/>
      <c r="I88" s="31"/>
    </row>
    <row r="89" spans="1:9" ht="13.5" customHeight="1" x14ac:dyDescent="0.25">
      <c r="A89" s="45" t="str">
        <f>IF(E89="","",MAX($A$1:$A88)+1)</f>
        <v/>
      </c>
      <c r="B89" s="20"/>
      <c r="C89" s="42"/>
      <c r="D89" s="100"/>
      <c r="E89" s="112"/>
      <c r="F89" s="27"/>
      <c r="G89" s="3"/>
      <c r="H89" s="3"/>
      <c r="I89" s="31"/>
    </row>
    <row r="90" spans="1:9" x14ac:dyDescent="0.25">
      <c r="A90" s="45">
        <f>IF(E90="","",MAX($A$1:$A89)+1)</f>
        <v>33</v>
      </c>
      <c r="B90" s="20"/>
      <c r="C90" s="68" t="s">
        <v>43</v>
      </c>
      <c r="D90" s="100" t="s">
        <v>2</v>
      </c>
      <c r="E90" s="112">
        <v>12</v>
      </c>
      <c r="F90" s="27"/>
      <c r="G90" s="3"/>
      <c r="H90" s="3"/>
      <c r="I90" s="31"/>
    </row>
    <row r="91" spans="1:9" x14ac:dyDescent="0.25">
      <c r="A91" s="45" t="str">
        <f>IF(E91="","",MAX($A$1:$A90)+1)</f>
        <v/>
      </c>
      <c r="B91" s="20"/>
      <c r="C91" s="42"/>
      <c r="D91" s="100"/>
      <c r="E91" s="112"/>
      <c r="F91" s="27"/>
      <c r="G91" s="3"/>
      <c r="H91" s="3"/>
      <c r="I91" s="31"/>
    </row>
    <row r="92" spans="1:9" s="1" customFormat="1" ht="13.5" customHeight="1" thickBot="1" x14ac:dyDescent="0.3">
      <c r="A92" s="45">
        <f>IF(E92="","",MAX($A$1:$A91)+1)</f>
        <v>34</v>
      </c>
      <c r="B92" s="66">
        <v>5</v>
      </c>
      <c r="C92" s="46" t="s">
        <v>14</v>
      </c>
      <c r="D92" s="102" t="s">
        <v>1</v>
      </c>
      <c r="E92" s="115">
        <v>1</v>
      </c>
      <c r="F92" s="23"/>
      <c r="G92" s="22"/>
      <c r="H92" s="21">
        <f t="shared" ref="H92" si="0">ROUND(E92*G92,2)</f>
        <v>0</v>
      </c>
      <c r="I92" s="83"/>
    </row>
    <row r="93" spans="1:9" ht="12" customHeight="1" thickTop="1" x14ac:dyDescent="0.25">
      <c r="A93" s="47"/>
      <c r="B93" s="57"/>
      <c r="C93" s="39"/>
      <c r="D93" s="103"/>
      <c r="E93" s="116"/>
      <c r="F93" s="51"/>
      <c r="G93" s="53"/>
      <c r="H93" s="80"/>
      <c r="I93" s="82"/>
    </row>
    <row r="94" spans="1:9" ht="17.25" customHeight="1" x14ac:dyDescent="0.25">
      <c r="A94" s="48"/>
      <c r="B94" s="56"/>
      <c r="C94" s="16" t="str">
        <f>"TOTAL H.T. "&amp;C3</f>
        <v>TOTAL H.T. LOT 09 Chvt - COUVERTURES PLOMB</v>
      </c>
      <c r="D94" s="120" t="s">
        <v>10</v>
      </c>
      <c r="E94" s="121"/>
      <c r="F94" s="121"/>
      <c r="G94" s="121"/>
      <c r="H94" s="122"/>
      <c r="I94" s="15"/>
    </row>
    <row r="95" spans="1:9" s="6" customFormat="1" ht="12.75" customHeight="1" x14ac:dyDescent="0.25">
      <c r="A95" s="58"/>
      <c r="B95" s="54"/>
      <c r="C95" s="17" t="s">
        <v>9</v>
      </c>
      <c r="D95" s="120" t="s">
        <v>10</v>
      </c>
      <c r="E95" s="121"/>
      <c r="F95" s="121"/>
      <c r="G95" s="121"/>
      <c r="H95" s="122"/>
      <c r="I95" s="15"/>
    </row>
    <row r="96" spans="1:9" s="6" customFormat="1" ht="4.5" customHeight="1" x14ac:dyDescent="0.25">
      <c r="A96" s="58"/>
      <c r="B96" s="54"/>
      <c r="C96" s="17"/>
      <c r="D96" s="104"/>
      <c r="E96" s="104"/>
      <c r="I96" s="7"/>
    </row>
    <row r="97" spans="1:9" s="6" customFormat="1" ht="4.5" customHeight="1" x14ac:dyDescent="0.25">
      <c r="A97" s="58"/>
      <c r="B97" s="54"/>
      <c r="C97" s="18"/>
      <c r="D97" s="105"/>
      <c r="E97" s="117"/>
      <c r="F97" s="10"/>
      <c r="G97" s="11"/>
      <c r="H97" s="81"/>
      <c r="I97" s="8"/>
    </row>
    <row r="98" spans="1:9" s="6" customFormat="1" ht="12.75" customHeight="1" x14ac:dyDescent="0.25">
      <c r="A98" s="58"/>
      <c r="B98" s="54"/>
      <c r="C98" s="16" t="str">
        <f>"TOTAL T.T.C. "&amp;C3</f>
        <v>TOTAL T.T.C. LOT 09 Chvt - COUVERTURES PLOMB</v>
      </c>
      <c r="D98" s="120" t="s">
        <v>10</v>
      </c>
      <c r="E98" s="121"/>
      <c r="F98" s="121"/>
      <c r="G98" s="121"/>
      <c r="H98" s="122"/>
      <c r="I98" s="15"/>
    </row>
    <row r="99" spans="1:9" ht="13.8" x14ac:dyDescent="0.25">
      <c r="A99" s="71"/>
      <c r="B99" s="72"/>
      <c r="C99" s="73"/>
      <c r="D99" s="106"/>
      <c r="E99" s="109"/>
      <c r="F99" s="84"/>
      <c r="G99" s="84"/>
      <c r="H99" s="85"/>
      <c r="I99" s="88"/>
    </row>
    <row r="100" spans="1:9" ht="13.8" x14ac:dyDescent="0.25">
      <c r="A100" s="89"/>
      <c r="B100" s="90"/>
      <c r="C100" s="91"/>
      <c r="D100" s="107"/>
      <c r="E100" s="107"/>
      <c r="F100" s="92"/>
      <c r="G100" s="92"/>
      <c r="H100" s="93"/>
      <c r="I100" s="94"/>
    </row>
    <row r="101" spans="1:9" ht="13.8" x14ac:dyDescent="0.25">
      <c r="D101" s="108"/>
      <c r="E101" s="108"/>
      <c r="F101" s="87"/>
      <c r="G101" s="87"/>
      <c r="H101" s="95"/>
    </row>
    <row r="102" spans="1:9" ht="13.8" x14ac:dyDescent="0.25">
      <c r="A102" s="71"/>
      <c r="B102" s="72"/>
      <c r="C102" s="73"/>
      <c r="D102" s="109"/>
      <c r="E102" s="109"/>
      <c r="F102" s="84"/>
      <c r="G102" s="84"/>
      <c r="H102" s="96"/>
      <c r="I102" s="74"/>
    </row>
    <row r="103" spans="1:9" x14ac:dyDescent="0.25">
      <c r="A103" s="45" t="str">
        <f>IF(G103="","",MAX($A$1:$A26)+1)</f>
        <v/>
      </c>
      <c r="B103" s="48"/>
      <c r="C103" s="42"/>
      <c r="D103" s="100"/>
      <c r="E103" s="112"/>
      <c r="F103" s="27"/>
      <c r="G103" s="3"/>
      <c r="H103" s="3"/>
      <c r="I103" s="31"/>
    </row>
    <row r="104" spans="1:9" x14ac:dyDescent="0.25">
      <c r="A104" s="45"/>
      <c r="B104" s="48"/>
      <c r="C104" s="78" t="s">
        <v>59</v>
      </c>
      <c r="D104" s="100"/>
      <c r="E104" s="112"/>
      <c r="F104" s="27"/>
      <c r="G104" s="3"/>
      <c r="H104" s="3"/>
      <c r="I104" s="31"/>
    </row>
    <row r="105" spans="1:9" x14ac:dyDescent="0.25">
      <c r="A105" s="45"/>
      <c r="B105" s="48"/>
      <c r="C105" s="42"/>
      <c r="D105" s="100"/>
      <c r="E105" s="112"/>
      <c r="F105" s="27"/>
      <c r="G105" s="3"/>
      <c r="H105" s="3"/>
      <c r="I105" s="31"/>
    </row>
    <row r="106" spans="1:9" x14ac:dyDescent="0.25">
      <c r="A106" s="45">
        <f>IF(E106="","",MAX($A$1:$A105)+1)</f>
        <v>35</v>
      </c>
      <c r="B106" s="45" t="s">
        <v>68</v>
      </c>
      <c r="C106" s="42" t="s">
        <v>60</v>
      </c>
      <c r="D106" s="100" t="s">
        <v>3</v>
      </c>
      <c r="E106" s="112">
        <v>300</v>
      </c>
      <c r="F106" s="27"/>
      <c r="G106" s="3"/>
      <c r="H106" s="3"/>
      <c r="I106" s="31"/>
    </row>
    <row r="107" spans="1:9" x14ac:dyDescent="0.25">
      <c r="A107" s="45"/>
      <c r="B107" s="45"/>
      <c r="C107" s="43"/>
      <c r="D107" s="110"/>
      <c r="E107" s="118"/>
      <c r="F107" s="70"/>
      <c r="G107" s="50"/>
      <c r="H107" s="3"/>
      <c r="I107" s="31"/>
    </row>
    <row r="108" spans="1:9" ht="12" customHeight="1" x14ac:dyDescent="0.25">
      <c r="A108" s="47"/>
      <c r="B108" s="57"/>
      <c r="C108" s="39"/>
      <c r="D108" s="103"/>
      <c r="E108" s="116"/>
      <c r="F108" s="51"/>
      <c r="G108" s="53"/>
      <c r="H108" s="80"/>
      <c r="I108" s="12"/>
    </row>
    <row r="109" spans="1:9" ht="17.25" customHeight="1" x14ac:dyDescent="0.25">
      <c r="A109" s="48"/>
      <c r="B109" s="56"/>
      <c r="C109" s="16" t="str">
        <f>"TOTAL H.T. "&amp;C104</f>
        <v xml:space="preserve">TOTAL H.T. PRESTATION SUPPLEMENTAIRES EVENTUELLES </v>
      </c>
      <c r="D109" s="120" t="s">
        <v>10</v>
      </c>
      <c r="E109" s="121"/>
      <c r="F109" s="121"/>
      <c r="G109" s="121"/>
      <c r="H109" s="122"/>
      <c r="I109" s="15"/>
    </row>
    <row r="110" spans="1:9" s="6" customFormat="1" ht="12.75" customHeight="1" x14ac:dyDescent="0.25">
      <c r="A110" s="58"/>
      <c r="B110" s="54"/>
      <c r="C110" s="17" t="s">
        <v>9</v>
      </c>
      <c r="D110" s="120" t="s">
        <v>10</v>
      </c>
      <c r="E110" s="121"/>
      <c r="F110" s="121"/>
      <c r="G110" s="121"/>
      <c r="H110" s="122"/>
      <c r="I110" s="15"/>
    </row>
    <row r="111" spans="1:9" s="6" customFormat="1" ht="4.5" customHeight="1" x14ac:dyDescent="0.25">
      <c r="A111" s="58"/>
      <c r="B111" s="54"/>
      <c r="C111" s="17"/>
      <c r="D111" s="104"/>
      <c r="E111" s="104"/>
      <c r="I111" s="7"/>
    </row>
    <row r="112" spans="1:9" s="6" customFormat="1" ht="4.5" customHeight="1" x14ac:dyDescent="0.25">
      <c r="A112" s="58"/>
      <c r="B112" s="54"/>
      <c r="C112" s="18"/>
      <c r="D112" s="105"/>
      <c r="E112" s="117"/>
      <c r="F112" s="10"/>
      <c r="G112" s="11"/>
      <c r="H112" s="81"/>
      <c r="I112" s="8"/>
    </row>
    <row r="113" spans="1:9" s="6" customFormat="1" ht="12.75" customHeight="1" x14ac:dyDescent="0.25">
      <c r="A113" s="58"/>
      <c r="B113" s="54"/>
      <c r="C113" s="16" t="str">
        <f>"TOTAL T.T.C. "&amp;C104</f>
        <v xml:space="preserve">TOTAL T.T.C. PRESTATION SUPPLEMENTAIRES EVENTUELLES </v>
      </c>
      <c r="D113" s="120" t="s">
        <v>10</v>
      </c>
      <c r="E113" s="121"/>
      <c r="F113" s="121"/>
      <c r="G113" s="121"/>
      <c r="H113" s="122"/>
      <c r="I113" s="15"/>
    </row>
    <row r="114" spans="1:9" s="6" customFormat="1" ht="14.4" thickBot="1" x14ac:dyDescent="0.3">
      <c r="A114" s="59"/>
      <c r="B114" s="55"/>
      <c r="C114" s="19"/>
      <c r="D114" s="106"/>
      <c r="E114" s="109"/>
      <c r="F114" s="84"/>
      <c r="G114" s="84"/>
      <c r="H114" s="85"/>
      <c r="I114" s="9"/>
    </row>
    <row r="115" spans="1:9" ht="13.8" thickTop="1" x14ac:dyDescent="0.25"/>
  </sheetData>
  <mergeCells count="6">
    <mergeCell ref="D113:H113"/>
    <mergeCell ref="D94:H94"/>
    <mergeCell ref="D95:H95"/>
    <mergeCell ref="D98:H98"/>
    <mergeCell ref="D109:H109"/>
    <mergeCell ref="D110:H110"/>
  </mergeCells>
  <conditionalFormatting sqref="D7:G7 D9:G15">
    <cfRule type="cellIs" dxfId="4" priority="1" operator="equal">
      <formula>"CN"</formula>
    </cfRule>
    <cfRule type="cellIs" dxfId="3" priority="2" operator="equal">
      <formula>"AB"</formula>
    </cfRule>
    <cfRule type="cellIs" dxfId="2" priority="3" operator="equal">
      <formula>"GT"</formula>
    </cfRule>
    <cfRule type="cellIs" dxfId="1" priority="4" operator="equal">
      <formula>"CS"</formula>
    </cfRule>
    <cfRule type="cellIs" dxfId="0" priority="5" operator="equal">
      <formula>"CE"</formula>
    </cfRule>
  </conditionalFormatting>
  <printOptions horizontalCentered="1"/>
  <pageMargins left="0.19685039370078741" right="0.19685039370078741" top="0.51181102362204722" bottom="0.47244094488188981" header="0.15748031496062992" footer="0.11811023622047245"/>
  <pageSetup paperSize="9" scale="63" fitToHeight="225" orientation="portrait" useFirstPageNumber="1" r:id="rId1"/>
  <headerFooter alignWithMargins="0">
    <oddHeader>&amp;L&amp;"Arial,Gras"&amp;8&amp;K000000NOTRE-DAME DE PARIS - PARIS (75)&amp;"Arial,Normal"&amp;9
&amp;8Chevet&amp;R&amp;8DPGF LOT 09 - IND B</oddHeader>
    <oddFooter>&amp;R&amp;8Juin 2025 - 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E1FF9E5C65C94AA5E67491465B99BB" ma:contentTypeVersion="18" ma:contentTypeDescription="Crée un document." ma:contentTypeScope="" ma:versionID="2a12e15a5a82fde92aebafe11236e7f1">
  <xsd:schema xmlns:xsd="http://www.w3.org/2001/XMLSchema" xmlns:xs="http://www.w3.org/2001/XMLSchema" xmlns:p="http://schemas.microsoft.com/office/2006/metadata/properties" xmlns:ns2="22d33f11-3c4b-4174-88aa-202f30aee08b" xmlns:ns3="5e5b08f2-23ee-4d6b-b248-9e03a22f0d49" targetNamespace="http://schemas.microsoft.com/office/2006/metadata/properties" ma:root="true" ma:fieldsID="569ff0940e733145762cd1095191b984" ns2:_="" ns3:_="">
    <xsd:import namespace="22d33f11-3c4b-4174-88aa-202f30aee08b"/>
    <xsd:import namespace="5e5b08f2-23ee-4d6b-b248-9e03a22f0d4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2d33f11-3c4b-4174-88aa-202f30aee08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Balises d’images" ma:readOnly="false" ma:fieldId="{5cf76f15-5ced-4ddc-b409-7134ff3c332f}" ma:taxonomyMulti="true" ma:sspId="92780190-2270-487b-a9c0-499f2a9a067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5b08f2-23ee-4d6b-b248-9e03a22f0d49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8621e21a-5a2d-4afe-8068-0fc1b808d11b}" ma:internalName="TaxCatchAll" ma:showField="CatchAllData" ma:web="5e5b08f2-23ee-4d6b-b248-9e03a22f0d4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e5b08f2-23ee-4d6b-b248-9e03a22f0d49" xsi:nil="true"/>
    <lcf76f155ced4ddcb4097134ff3c332f xmlns="22d33f11-3c4b-4174-88aa-202f30aee08b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B91A574-E027-4EBC-B188-31D84FFA6F0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2d33f11-3c4b-4174-88aa-202f30aee08b"/>
    <ds:schemaRef ds:uri="5e5b08f2-23ee-4d6b-b248-9e03a22f0d4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E43D7B6-BC6D-4114-8425-72DE21960C57}">
  <ds:schemaRefs>
    <ds:schemaRef ds:uri="http://schemas.microsoft.com/office/2006/metadata/properties"/>
    <ds:schemaRef ds:uri="http://schemas.microsoft.com/office/infopath/2007/PartnerControls"/>
    <ds:schemaRef ds:uri="5e5b08f2-23ee-4d6b-b248-9e03a22f0d49"/>
    <ds:schemaRef ds:uri="22d33f11-3c4b-4174-88aa-202f30aee08b"/>
  </ds:schemaRefs>
</ds:datastoreItem>
</file>

<file path=customXml/itemProps3.xml><?xml version="1.0" encoding="utf-8"?>
<ds:datastoreItem xmlns:ds="http://schemas.openxmlformats.org/officeDocument/2006/customXml" ds:itemID="{808674D8-62A1-4E99-B049-2ADC49F7D3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LOT 09 COUV</vt:lpstr>
      <vt:lpstr>'LOT 09 COUV'!Impression_des_titres</vt:lpstr>
      <vt:lpstr>'LOT 09 COUV'!Zone_d_impression</vt:lpstr>
    </vt:vector>
  </TitlesOfParts>
  <Company>Cabinet CIZEL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chevet phase III</dc:title>
  <dc:creator>SP</dc:creator>
  <cp:keywords>NDP</cp:keywords>
  <cp:lastModifiedBy>Elodie SAUDEMONT</cp:lastModifiedBy>
  <cp:lastPrinted>2025-06-18T16:39:45Z</cp:lastPrinted>
  <dcterms:created xsi:type="dcterms:W3CDTF">2006-01-13T09:27:49Z</dcterms:created>
  <dcterms:modified xsi:type="dcterms:W3CDTF">2025-06-27T12:48:07Z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0x01010059E1FF9E5C65C94AA5E67491465B99BB</vt:lpwstr>
  </property>
  <property fmtid="{D5CDD505-2E9C-101B-9397-08002B2CF9AE}" pid="3" name="MediaServiceImageTags">
    <vt:lpwstr/>
  </property>
</Properties>
</file>